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acunovodstvo\TRANSPARENTNOST\"/>
    </mc:Choice>
  </mc:AlternateContent>
  <bookViews>
    <workbookView xWindow="0" yWindow="0" windowWidth="28800" windowHeight="12135"/>
  </bookViews>
  <sheets>
    <sheet name="LIPANJ 2024.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34" i="1" l="1"/>
  <c r="E54" i="1" l="1"/>
  <c r="E22" i="1" l="1"/>
  <c r="E115" i="1" s="1"/>
</calcChain>
</file>

<file path=xl/sharedStrings.xml><?xml version="1.0" encoding="utf-8"?>
<sst xmlns="http://schemas.openxmlformats.org/spreadsheetml/2006/main" count="286" uniqueCount="153">
  <si>
    <t>Zagreb</t>
  </si>
  <si>
    <t>Službena putovanja</t>
  </si>
  <si>
    <t>Uredski materijal i ostali materijalni rashodi</t>
  </si>
  <si>
    <t>Stručno usavršavanje zaposlenika</t>
  </si>
  <si>
    <t>UKUPNO</t>
  </si>
  <si>
    <t>Državni proračun</t>
  </si>
  <si>
    <t>Vlastiti račun</t>
  </si>
  <si>
    <t>Ostali rashodi za zaposlene</t>
  </si>
  <si>
    <t>Plaće za redovan rad</t>
  </si>
  <si>
    <t>INSTITUT ZA FIZIKU</t>
  </si>
  <si>
    <t>VRSTA RASHODA/IZDATKA</t>
  </si>
  <si>
    <t>NAČIN OBJAVE</t>
  </si>
  <si>
    <t>IZVOR</t>
  </si>
  <si>
    <t>SJEDIŠTE/PREBIVALIŠTE PRIMATELJA</t>
  </si>
  <si>
    <t>OIB PRIMATELJA</t>
  </si>
  <si>
    <t>NAZIV PRIMATELJA</t>
  </si>
  <si>
    <t xml:space="preserve">ISPLATE SREDSTAVA ZA RAZDOBLJE: </t>
  </si>
  <si>
    <t xml:space="preserve">NAZIV ISPLATITELJA: </t>
  </si>
  <si>
    <t>Doprinosi za obvezno zadravstveno osiguranje</t>
  </si>
  <si>
    <t>Naknade za prijevoz, za red na terenu i odvojen život</t>
  </si>
  <si>
    <t>Ostali nespomenuti rashodi poslovanja</t>
  </si>
  <si>
    <t>Usluge telefona, pošte i prijevoza</t>
  </si>
  <si>
    <t>Energija</t>
  </si>
  <si>
    <t>Usluge tekućeg i investicijskog održavanja</t>
  </si>
  <si>
    <t>Naknade troškova osobama izvan radnog odnosa</t>
  </si>
  <si>
    <t>Plaće u naravi</t>
  </si>
  <si>
    <t>Čakovec</t>
  </si>
  <si>
    <t>Međimurje-Plin d.o.o.</t>
  </si>
  <si>
    <t>Zagrebačka banka d.d.</t>
  </si>
  <si>
    <t>Bankarske usluge i usluge platnog prometa</t>
  </si>
  <si>
    <t>Komunalne usluge</t>
  </si>
  <si>
    <t>Reprezentacija</t>
  </si>
  <si>
    <t>Materijal i dijelovi za tekuće i investicijsko održavanje</t>
  </si>
  <si>
    <t>Pristojbe i naknade</t>
  </si>
  <si>
    <t>Messer Croatia Plin d.o.o.</t>
  </si>
  <si>
    <t>Zaprešić</t>
  </si>
  <si>
    <t>Zakupnine i najamnine</t>
  </si>
  <si>
    <t>Ukupno Državni proračun</t>
  </si>
  <si>
    <t xml:space="preserve">UKUPNO </t>
  </si>
  <si>
    <t>Naknade za rad predstavničkih i ivršnih tijela, povjerenstava i slično</t>
  </si>
  <si>
    <t>Conrad electronic d.o.o.</t>
  </si>
  <si>
    <t>Grosuplje, Slovenija</t>
  </si>
  <si>
    <t>Ukupno Messer Croatia Plin d.o.o.</t>
  </si>
  <si>
    <t>16. Meridijan d.o.o</t>
  </si>
  <si>
    <t>Catering tim Lisak d.o.o.</t>
  </si>
  <si>
    <t>HP-Hrvatska Pošta d.o.o.</t>
  </si>
  <si>
    <t>Velika Gorica</t>
  </si>
  <si>
    <t>Mačarmont d.o.o.</t>
  </si>
  <si>
    <t>Zagrebački holding d.o.o. Čistoća</t>
  </si>
  <si>
    <t>Narodne Novine d.d.</t>
  </si>
  <si>
    <t>LIPANJ 2024.</t>
  </si>
  <si>
    <t>Croatia Airlines d.o.o.</t>
  </si>
  <si>
    <t>Toi Toi d.o.o.</t>
  </si>
  <si>
    <t>Scan d.o.o.</t>
  </si>
  <si>
    <t>SI67369588</t>
  </si>
  <si>
    <t>Slovenija</t>
  </si>
  <si>
    <t>Bambir i sinovi d.o.o.</t>
  </si>
  <si>
    <t>Zagreb-Susedgrad</t>
  </si>
  <si>
    <t>Bauhaus k.d.</t>
  </si>
  <si>
    <t>Pevex d.d.</t>
  </si>
  <si>
    <t>Spar Hrvatska d.d.</t>
  </si>
  <si>
    <t>Hep-Opskrba d.o.o.</t>
  </si>
  <si>
    <t>Periodika</t>
  </si>
  <si>
    <t>Ostale usluge</t>
  </si>
  <si>
    <t>Zop-tehnološke usluge d.o.o.</t>
  </si>
  <si>
    <t>Sitni inventar i auto gume</t>
  </si>
  <si>
    <t>Ukupno Zop-tehnološke usluge d.o.o.</t>
  </si>
  <si>
    <t>Do plus za d.o.o.</t>
  </si>
  <si>
    <t>Intelektualne i osobne usluge</t>
  </si>
  <si>
    <t>Ingpro d.o.o.</t>
  </si>
  <si>
    <t>Copy Electronic d.o.o.</t>
  </si>
  <si>
    <t>Narodne novine d.d.</t>
  </si>
  <si>
    <t>Proklima Hr</t>
  </si>
  <si>
    <t>Samobor</t>
  </si>
  <si>
    <t>Lexpera d.o.o.</t>
  </si>
  <si>
    <t>79506290597</t>
  </si>
  <si>
    <t>Usluge promidžbe i informiranja</t>
  </si>
  <si>
    <t>Thorlabs GmbH</t>
  </si>
  <si>
    <t>DE129442088</t>
  </si>
  <si>
    <t>Njemačka</t>
  </si>
  <si>
    <t>Tehceg d.o.o.</t>
  </si>
  <si>
    <t>Rhea d.o.o.</t>
  </si>
  <si>
    <t>Bkr d.o.o.</t>
  </si>
  <si>
    <t>Terrakom d.o.o.</t>
  </si>
  <si>
    <t>Telemach Hrvatska d.o.o.</t>
  </si>
  <si>
    <t>Presido d.o.o.</t>
  </si>
  <si>
    <t>Gram mol</t>
  </si>
  <si>
    <t>Bravos prodaja d.o.o.</t>
  </si>
  <si>
    <t>02193263801</t>
  </si>
  <si>
    <t>Šibenik</t>
  </si>
  <si>
    <t>Elmatis d.o.o</t>
  </si>
  <si>
    <t>Interaktivna zabava d.o.o.</t>
  </si>
  <si>
    <t>28181938047 </t>
  </si>
  <si>
    <t>Copy 7</t>
  </si>
  <si>
    <t>GDPR</t>
  </si>
  <si>
    <t>Grad Zagreb,GUPU</t>
  </si>
  <si>
    <t>Zagrebački holding d.o.o., Podružnica Zagrebparking</t>
  </si>
  <si>
    <t>Ostale kazne</t>
  </si>
  <si>
    <t>Ugostiteljski obrt Kod Pere</t>
  </si>
  <si>
    <t>Intermax d.o.o.</t>
  </si>
  <si>
    <t>Toptica Photonocs AG</t>
  </si>
  <si>
    <t>DE192124378</t>
  </si>
  <si>
    <t>Zoom video communications</t>
  </si>
  <si>
    <t>USA</t>
  </si>
  <si>
    <t>Bibus Zagreb d.o.o.</t>
  </si>
  <si>
    <t>Hep-Plin d.o.o.</t>
  </si>
  <si>
    <t>Osijek</t>
  </si>
  <si>
    <t>Javna vatrogasna postrojba Grada Zagreba</t>
  </si>
  <si>
    <t>Metus d.o.o.</t>
  </si>
  <si>
    <t>Sveta Nedjelja</t>
  </si>
  <si>
    <t xml:space="preserve">Hrvatska radiotelevizija </t>
  </si>
  <si>
    <t>Istrabenz Plini d.o.o.</t>
  </si>
  <si>
    <t>Bakar</t>
  </si>
  <si>
    <t>Konto d.o.o.</t>
  </si>
  <si>
    <t>Požega</t>
  </si>
  <si>
    <t>Računalne usluge</t>
  </si>
  <si>
    <t>Mikronis d.o.o.</t>
  </si>
  <si>
    <t>59964152545</t>
  </si>
  <si>
    <t>Uredska oprema i namještaj</t>
  </si>
  <si>
    <t>Tehnozavod Marušić d.o.o.</t>
  </si>
  <si>
    <t xml:space="preserve">Financijska agencija </t>
  </si>
  <si>
    <t>VMK kolektor d.o.o.</t>
  </si>
  <si>
    <t>sitni inventar i autogume</t>
  </si>
  <si>
    <t>Grand hotel Lav d.o.o.</t>
  </si>
  <si>
    <t>Podstrana</t>
  </si>
  <si>
    <t xml:space="preserve">Zinam d.o.o. </t>
  </si>
  <si>
    <t>Aerodiode</t>
  </si>
  <si>
    <t xml:space="preserve">Begles, Francuska </t>
  </si>
  <si>
    <t>Cening Optics co</t>
  </si>
  <si>
    <t>Fujian, Kina</t>
  </si>
  <si>
    <t>Spar Hrvatska d.o.o.</t>
  </si>
  <si>
    <t>01233257226</t>
  </si>
  <si>
    <t>Vodoopskrba i odvodnja d.o.o.</t>
  </si>
  <si>
    <t>Dopi grupa d.o.o.</t>
  </si>
  <si>
    <t>Instrumenti, uređaji i strojevi</t>
  </si>
  <si>
    <t>Worclaw University of science</t>
  </si>
  <si>
    <t>Poljska</t>
  </si>
  <si>
    <t>Jr special electronics</t>
  </si>
  <si>
    <t>NL001887684B79</t>
  </si>
  <si>
    <t>Nizozemska</t>
  </si>
  <si>
    <t>Tim kabel d.o.o.</t>
  </si>
  <si>
    <t> 69927324836</t>
  </si>
  <si>
    <t>Sesvete</t>
  </si>
  <si>
    <t>Internet mall d.o.o.</t>
  </si>
  <si>
    <t>Muller  d.o.o.</t>
  </si>
  <si>
    <t>Politechnika Wroctawska</t>
  </si>
  <si>
    <t>PL8960005851</t>
  </si>
  <si>
    <t>Transfer Multisort Elektronik Sp. Z.o.o.</t>
  </si>
  <si>
    <t>PL7290108984</t>
  </si>
  <si>
    <t>Meca Magnetic</t>
  </si>
  <si>
    <t>FR29410435556</t>
  </si>
  <si>
    <t>Amilly, Francuska</t>
  </si>
  <si>
    <t xml:space="preserve">Uređaji, strojevi i oprema za ostale namjene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</si>
</sst>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20284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0" fontId="0" fillId="0" borderId="0" xfId="0" applyAlignment="1">
      <alignment horizontal="right"/>
    </xf>
    <xf numFmtId="4" fontId="0" fillId="0" borderId="1" xfId="0" applyNumberFormat="1" applyFill="1" applyBorder="1"/>
    <xf numFmtId="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/>
    <xf numFmtId="4" fontId="0" fillId="2" borderId="1" xfId="0" applyNumberFormat="1" applyFont="1" applyFill="1" applyBorder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/>
    <xf numFmtId="0" fontId="0" fillId="0" borderId="1" xfId="0" applyFont="1" applyFill="1" applyBorder="1"/>
    <xf numFmtId="49" fontId="0" fillId="0" borderId="1" xfId="0" applyNumberFormat="1" applyBorder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Font="1" applyBorder="1"/>
    <xf numFmtId="0" fontId="0" fillId="0" borderId="1" xfId="0" applyBorder="1" applyAlignment="1">
      <alignment horizontal="right"/>
    </xf>
    <xf numFmtId="4" fontId="0" fillId="0" borderId="1" xfId="0" applyNumberFormat="1" applyFont="1" applyFill="1" applyBorder="1" applyAlignment="1"/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4" fontId="0" fillId="0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4" fontId="1" fillId="0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6"/>
  <sheetViews>
    <sheetView tabSelected="1" topLeftCell="A91" workbookViewId="0">
      <selection activeCell="E16" activeCellId="1" sqref="E15 E16"/>
    </sheetView>
  </sheetViews>
  <sheetFormatPr defaultRowHeight="15" x14ac:dyDescent="0.25"/>
  <cols>
    <col min="1" max="1" width="49.42578125" customWidth="1"/>
    <col min="2" max="2" width="22" customWidth="1"/>
    <col min="3" max="3" width="22.140625" customWidth="1"/>
    <col min="4" max="4" width="18.42578125" customWidth="1"/>
    <col min="5" max="5" width="26" customWidth="1"/>
    <col min="6" max="6" width="16.140625" customWidth="1"/>
    <col min="7" max="7" width="70.42578125" customWidth="1"/>
  </cols>
  <sheetData>
    <row r="2" spans="1:7" ht="15.75" thickBot="1" x14ac:dyDescent="0.3">
      <c r="A2" s="30" t="s">
        <v>17</v>
      </c>
      <c r="B2" s="71" t="s">
        <v>9</v>
      </c>
      <c r="C2" s="71"/>
      <c r="D2" s="71"/>
      <c r="E2" s="71"/>
      <c r="F2" s="71"/>
      <c r="G2" s="71"/>
    </row>
    <row r="3" spans="1:7" ht="15.75" thickBot="1" x14ac:dyDescent="0.3">
      <c r="A3" s="29" t="s">
        <v>16</v>
      </c>
      <c r="B3" s="72" t="s">
        <v>50</v>
      </c>
      <c r="C3" s="72"/>
      <c r="D3" s="72"/>
      <c r="E3" s="72"/>
      <c r="F3" s="72"/>
      <c r="G3" s="72"/>
    </row>
    <row r="4" spans="1:7" x14ac:dyDescent="0.25">
      <c r="C4" s="11"/>
    </row>
    <row r="5" spans="1:7" ht="30" x14ac:dyDescent="0.25">
      <c r="A5" s="25" t="s">
        <v>15</v>
      </c>
      <c r="B5" s="28" t="s">
        <v>14</v>
      </c>
      <c r="C5" s="27" t="s">
        <v>13</v>
      </c>
      <c r="D5" s="26" t="s">
        <v>12</v>
      </c>
      <c r="E5" s="73" t="s">
        <v>11</v>
      </c>
      <c r="F5" s="73"/>
      <c r="G5" s="25" t="s">
        <v>10</v>
      </c>
    </row>
    <row r="6" spans="1:7" x14ac:dyDescent="0.25">
      <c r="A6" s="74" t="s">
        <v>9</v>
      </c>
      <c r="B6" s="75"/>
      <c r="C6" s="76"/>
      <c r="D6" s="18" t="s">
        <v>5</v>
      </c>
      <c r="E6" s="7">
        <v>180705.85</v>
      </c>
      <c r="F6" s="4">
        <v>3111</v>
      </c>
      <c r="G6" s="4" t="s">
        <v>8</v>
      </c>
    </row>
    <row r="7" spans="1:7" x14ac:dyDescent="0.25">
      <c r="A7" s="74"/>
      <c r="B7" s="75"/>
      <c r="C7" s="76"/>
      <c r="D7" s="18" t="s">
        <v>6</v>
      </c>
      <c r="E7" s="7">
        <v>37840.06</v>
      </c>
      <c r="F7" s="4">
        <v>3111</v>
      </c>
      <c r="G7" s="4" t="s">
        <v>8</v>
      </c>
    </row>
    <row r="8" spans="1:7" x14ac:dyDescent="0.25">
      <c r="A8" s="74"/>
      <c r="B8" s="75"/>
      <c r="C8" s="76"/>
      <c r="D8" s="18" t="s">
        <v>6</v>
      </c>
      <c r="E8" s="7">
        <v>97.41</v>
      </c>
      <c r="F8" s="4">
        <v>3112</v>
      </c>
      <c r="G8" s="4" t="s">
        <v>25</v>
      </c>
    </row>
    <row r="9" spans="1:7" x14ac:dyDescent="0.25">
      <c r="A9" s="74"/>
      <c r="B9" s="75"/>
      <c r="C9" s="76"/>
      <c r="D9" s="18" t="s">
        <v>6</v>
      </c>
      <c r="E9" s="7">
        <v>7606.1</v>
      </c>
      <c r="F9" s="4">
        <v>3121</v>
      </c>
      <c r="G9" s="4" t="s">
        <v>7</v>
      </c>
    </row>
    <row r="10" spans="1:7" x14ac:dyDescent="0.25">
      <c r="A10" s="74"/>
      <c r="B10" s="75"/>
      <c r="C10" s="76"/>
      <c r="D10" s="18" t="s">
        <v>5</v>
      </c>
      <c r="E10" s="7">
        <v>20682.88</v>
      </c>
      <c r="F10" s="4">
        <v>3121</v>
      </c>
      <c r="G10" s="4" t="s">
        <v>7</v>
      </c>
    </row>
    <row r="11" spans="1:7" x14ac:dyDescent="0.25">
      <c r="A11" s="74"/>
      <c r="B11" s="75"/>
      <c r="C11" s="76"/>
      <c r="D11" s="18" t="s">
        <v>5</v>
      </c>
      <c r="E11" s="7">
        <v>29816.57</v>
      </c>
      <c r="F11" s="4">
        <v>3132</v>
      </c>
      <c r="G11" s="4" t="s">
        <v>18</v>
      </c>
    </row>
    <row r="12" spans="1:7" x14ac:dyDescent="0.25">
      <c r="A12" s="74"/>
      <c r="B12" s="75"/>
      <c r="C12" s="76"/>
      <c r="D12" s="18" t="s">
        <v>6</v>
      </c>
      <c r="E12" s="7">
        <v>6259.58</v>
      </c>
      <c r="F12" s="4">
        <v>3132</v>
      </c>
      <c r="G12" s="4" t="s">
        <v>18</v>
      </c>
    </row>
    <row r="13" spans="1:7" x14ac:dyDescent="0.25">
      <c r="A13" s="74"/>
      <c r="B13" s="75"/>
      <c r="C13" s="76"/>
      <c r="D13" s="18" t="s">
        <v>5</v>
      </c>
      <c r="E13" s="7">
        <v>3239.61</v>
      </c>
      <c r="F13" s="4">
        <v>3211</v>
      </c>
      <c r="G13" s="4" t="s">
        <v>1</v>
      </c>
    </row>
    <row r="14" spans="1:7" x14ac:dyDescent="0.25">
      <c r="A14" s="74"/>
      <c r="B14" s="75"/>
      <c r="C14" s="76"/>
      <c r="D14" s="18" t="s">
        <v>6</v>
      </c>
      <c r="E14" s="7">
        <v>4136.6499999999996</v>
      </c>
      <c r="F14" s="4">
        <v>3211</v>
      </c>
      <c r="G14" s="4" t="s">
        <v>1</v>
      </c>
    </row>
    <row r="15" spans="1:7" x14ac:dyDescent="0.25">
      <c r="A15" s="74"/>
      <c r="B15" s="75"/>
      <c r="C15" s="76"/>
      <c r="D15" s="18" t="s">
        <v>5</v>
      </c>
      <c r="E15" s="7">
        <v>3137.09</v>
      </c>
      <c r="F15" s="4">
        <v>3212</v>
      </c>
      <c r="G15" s="4" t="s">
        <v>19</v>
      </c>
    </row>
    <row r="16" spans="1:7" x14ac:dyDescent="0.25">
      <c r="A16" s="74"/>
      <c r="B16" s="75"/>
      <c r="C16" s="76"/>
      <c r="D16" s="18" t="s">
        <v>6</v>
      </c>
      <c r="E16" s="7">
        <v>702.87</v>
      </c>
      <c r="F16" s="4">
        <v>3212</v>
      </c>
      <c r="G16" s="4" t="s">
        <v>19</v>
      </c>
    </row>
    <row r="17" spans="1:7" x14ac:dyDescent="0.25">
      <c r="A17" s="74"/>
      <c r="B17" s="75"/>
      <c r="C17" s="76"/>
      <c r="D17" s="18" t="s">
        <v>5</v>
      </c>
      <c r="E17" s="7">
        <v>4500</v>
      </c>
      <c r="F17" s="4">
        <v>3213</v>
      </c>
      <c r="G17" s="4" t="s">
        <v>3</v>
      </c>
    </row>
    <row r="18" spans="1:7" x14ac:dyDescent="0.25">
      <c r="A18" s="74"/>
      <c r="B18" s="75"/>
      <c r="C18" s="76"/>
      <c r="D18" s="18" t="s">
        <v>6</v>
      </c>
      <c r="E18" s="7">
        <v>2943.58</v>
      </c>
      <c r="F18" s="4">
        <v>3213</v>
      </c>
      <c r="G18" s="4" t="s">
        <v>3</v>
      </c>
    </row>
    <row r="19" spans="1:7" x14ac:dyDescent="0.25">
      <c r="A19" s="74"/>
      <c r="B19" s="75"/>
      <c r="C19" s="76"/>
      <c r="D19" s="4" t="s">
        <v>6</v>
      </c>
      <c r="E19" s="7">
        <v>4132.74</v>
      </c>
      <c r="F19" s="19">
        <v>3241</v>
      </c>
      <c r="G19" s="19" t="s">
        <v>24</v>
      </c>
    </row>
    <row r="20" spans="1:7" x14ac:dyDescent="0.25">
      <c r="A20" s="74"/>
      <c r="B20" s="75"/>
      <c r="C20" s="76"/>
      <c r="D20" s="18" t="s">
        <v>5</v>
      </c>
      <c r="E20" s="13">
        <v>2116.5</v>
      </c>
      <c r="F20" s="19">
        <v>3291</v>
      </c>
      <c r="G20" s="19" t="s">
        <v>39</v>
      </c>
    </row>
    <row r="21" spans="1:7" x14ac:dyDescent="0.25">
      <c r="A21" s="74"/>
      <c r="B21" s="75"/>
      <c r="C21" s="76"/>
      <c r="D21" s="18"/>
      <c r="E21" s="9"/>
      <c r="F21" s="23"/>
      <c r="G21" s="23"/>
    </row>
    <row r="22" spans="1:7" x14ac:dyDescent="0.25">
      <c r="A22" s="70" t="s">
        <v>4</v>
      </c>
      <c r="B22" s="70"/>
      <c r="C22" s="70"/>
      <c r="D22" s="18"/>
      <c r="E22" s="9">
        <f>SUM(E6:E20)</f>
        <v>307917.49000000005</v>
      </c>
      <c r="F22" s="23"/>
      <c r="G22" s="23"/>
    </row>
    <row r="23" spans="1:7" x14ac:dyDescent="0.25">
      <c r="A23" s="35"/>
      <c r="B23" s="35"/>
      <c r="C23" s="35"/>
      <c r="D23" s="18"/>
      <c r="E23" s="13"/>
      <c r="F23" s="23"/>
      <c r="G23" s="23"/>
    </row>
    <row r="24" spans="1:7" x14ac:dyDescent="0.25">
      <c r="A24" s="16" t="s">
        <v>5</v>
      </c>
      <c r="B24" s="15"/>
      <c r="C24" s="15"/>
      <c r="D24" s="16"/>
      <c r="E24" s="13">
        <v>1005.08</v>
      </c>
      <c r="F24" s="23">
        <v>3295</v>
      </c>
      <c r="G24" s="23" t="s">
        <v>33</v>
      </c>
    </row>
    <row r="25" spans="1:7" x14ac:dyDescent="0.25">
      <c r="A25" s="16"/>
      <c r="B25" s="15"/>
      <c r="C25" s="15"/>
      <c r="D25" s="16"/>
      <c r="E25" s="13">
        <v>3420.12</v>
      </c>
      <c r="F25" s="23">
        <v>3224</v>
      </c>
      <c r="G25" s="23" t="s">
        <v>32</v>
      </c>
    </row>
    <row r="26" spans="1:7" x14ac:dyDescent="0.25">
      <c r="A26" s="16"/>
      <c r="B26" s="15"/>
      <c r="C26" s="15"/>
      <c r="D26" s="16"/>
      <c r="E26" s="13">
        <v>6.75</v>
      </c>
      <c r="F26" s="23">
        <v>3225</v>
      </c>
      <c r="G26" s="23" t="s">
        <v>122</v>
      </c>
    </row>
    <row r="27" spans="1:7" s="62" customFormat="1" x14ac:dyDescent="0.25">
      <c r="A27" s="59" t="s">
        <v>37</v>
      </c>
      <c r="B27" s="61"/>
      <c r="C27" s="61"/>
      <c r="D27" s="16"/>
      <c r="E27" s="9">
        <f>E24+E25+E26</f>
        <v>4431.95</v>
      </c>
      <c r="F27" s="23"/>
      <c r="G27" s="23"/>
    </row>
    <row r="28" spans="1:7" x14ac:dyDescent="0.25">
      <c r="A28" s="16" t="s">
        <v>28</v>
      </c>
      <c r="B28" s="15">
        <v>92963223473</v>
      </c>
      <c r="C28" s="15" t="s">
        <v>0</v>
      </c>
      <c r="D28" s="16"/>
      <c r="E28" s="13">
        <v>137.91999999999999</v>
      </c>
      <c r="F28" s="23">
        <v>3431</v>
      </c>
      <c r="G28" s="23" t="s">
        <v>29</v>
      </c>
    </row>
    <row r="29" spans="1:7" s="34" customFormat="1" x14ac:dyDescent="0.25">
      <c r="A29" s="16" t="s">
        <v>40</v>
      </c>
      <c r="B29" s="15">
        <v>42992093253</v>
      </c>
      <c r="C29" s="15" t="s">
        <v>41</v>
      </c>
      <c r="D29" s="4"/>
      <c r="E29" s="12">
        <v>165.21</v>
      </c>
      <c r="F29" s="4">
        <v>3221</v>
      </c>
      <c r="G29" s="4" t="s">
        <v>2</v>
      </c>
    </row>
    <row r="30" spans="1:7" x14ac:dyDescent="0.25">
      <c r="A30" s="2" t="s">
        <v>34</v>
      </c>
      <c r="B30" s="38">
        <v>32179081874</v>
      </c>
      <c r="C30" s="36" t="s">
        <v>35</v>
      </c>
      <c r="D30" s="4"/>
      <c r="E30" s="12">
        <v>122.93</v>
      </c>
      <c r="F30" s="4">
        <v>3221</v>
      </c>
      <c r="G30" s="4" t="s">
        <v>2</v>
      </c>
    </row>
    <row r="31" spans="1:7" x14ac:dyDescent="0.25">
      <c r="A31" s="2"/>
      <c r="B31" s="64"/>
      <c r="C31" s="64"/>
      <c r="D31" s="10"/>
      <c r="E31" s="8">
        <v>61.89</v>
      </c>
      <c r="F31" s="14">
        <v>3235</v>
      </c>
      <c r="G31" s="14" t="s">
        <v>36</v>
      </c>
    </row>
    <row r="32" spans="1:7" x14ac:dyDescent="0.25">
      <c r="A32" s="2"/>
      <c r="B32" s="67"/>
      <c r="C32" s="67"/>
      <c r="D32" s="10"/>
      <c r="E32" s="8">
        <v>16.59</v>
      </c>
      <c r="F32" s="14">
        <v>3231</v>
      </c>
      <c r="G32" s="14" t="s">
        <v>21</v>
      </c>
    </row>
    <row r="33" spans="1:7" x14ac:dyDescent="0.25">
      <c r="A33" s="2"/>
      <c r="B33" s="65"/>
      <c r="C33" s="65"/>
      <c r="D33" s="10"/>
      <c r="E33" s="8">
        <v>89.84</v>
      </c>
      <c r="F33" s="14">
        <v>3224</v>
      </c>
      <c r="G33" s="14" t="s">
        <v>32</v>
      </c>
    </row>
    <row r="34" spans="1:7" s="62" customFormat="1" x14ac:dyDescent="0.25">
      <c r="A34" s="1" t="s">
        <v>42</v>
      </c>
      <c r="B34" s="61"/>
      <c r="C34" s="61"/>
      <c r="D34" s="35"/>
      <c r="E34" s="9">
        <f>+E30+E31+E33+E32</f>
        <v>291.24999999999994</v>
      </c>
      <c r="F34" s="23"/>
      <c r="G34" s="23"/>
    </row>
    <row r="35" spans="1:7" x14ac:dyDescent="0.25">
      <c r="A35" s="16" t="s">
        <v>43</v>
      </c>
      <c r="B35" s="15">
        <v>91429672003</v>
      </c>
      <c r="C35" s="15" t="s">
        <v>0</v>
      </c>
      <c r="D35" s="16"/>
      <c r="E35" s="13">
        <v>5</v>
      </c>
      <c r="F35" s="24">
        <v>3241</v>
      </c>
      <c r="G35" s="24" t="s">
        <v>24</v>
      </c>
    </row>
    <row r="36" spans="1:7" s="34" customFormat="1" x14ac:dyDescent="0.25">
      <c r="A36" s="16" t="s">
        <v>44</v>
      </c>
      <c r="B36" s="15">
        <v>40265914911</v>
      </c>
      <c r="C36" s="15" t="s">
        <v>0</v>
      </c>
      <c r="D36" s="16"/>
      <c r="E36" s="13">
        <v>3225.44</v>
      </c>
      <c r="F36" s="23">
        <v>3293</v>
      </c>
      <c r="G36" s="4" t="s">
        <v>31</v>
      </c>
    </row>
    <row r="37" spans="1:7" x14ac:dyDescent="0.25">
      <c r="A37" s="16" t="s">
        <v>27</v>
      </c>
      <c r="B37" s="15">
        <v>29035933600</v>
      </c>
      <c r="C37" s="15" t="s">
        <v>26</v>
      </c>
      <c r="D37" s="16"/>
      <c r="E37" s="13">
        <v>2700.63</v>
      </c>
      <c r="F37" s="4">
        <v>3223</v>
      </c>
      <c r="G37" s="4" t="s">
        <v>22</v>
      </c>
    </row>
    <row r="38" spans="1:7" x14ac:dyDescent="0.25">
      <c r="A38" s="4" t="s">
        <v>45</v>
      </c>
      <c r="B38" s="15">
        <v>87311810356</v>
      </c>
      <c r="C38" s="15" t="s">
        <v>46</v>
      </c>
      <c r="D38" s="18"/>
      <c r="E38" s="13">
        <v>45.96</v>
      </c>
      <c r="F38" s="4">
        <v>3231</v>
      </c>
      <c r="G38" s="4" t="s">
        <v>21</v>
      </c>
    </row>
    <row r="39" spans="1:7" x14ac:dyDescent="0.25">
      <c r="A39" s="4" t="s">
        <v>47</v>
      </c>
      <c r="B39" s="15">
        <v>90448336887</v>
      </c>
      <c r="C39" s="36" t="s">
        <v>0</v>
      </c>
      <c r="D39" s="18"/>
      <c r="E39" s="13">
        <v>152.5</v>
      </c>
      <c r="F39" s="4">
        <v>3232</v>
      </c>
      <c r="G39" s="4" t="s">
        <v>23</v>
      </c>
    </row>
    <row r="40" spans="1:7" x14ac:dyDescent="0.25">
      <c r="A40" s="4" t="s">
        <v>48</v>
      </c>
      <c r="B40" s="15">
        <v>85584865987</v>
      </c>
      <c r="C40" s="53" t="s">
        <v>0</v>
      </c>
      <c r="D40" s="16"/>
      <c r="E40" s="13">
        <v>266.95999999999998</v>
      </c>
      <c r="F40" s="14">
        <v>3234</v>
      </c>
      <c r="G40" s="14" t="s">
        <v>30</v>
      </c>
    </row>
    <row r="41" spans="1:7" s="34" customFormat="1" x14ac:dyDescent="0.25">
      <c r="A41" s="54" t="s">
        <v>49</v>
      </c>
      <c r="B41" s="15">
        <v>64546066176</v>
      </c>
      <c r="C41" s="15" t="s">
        <v>0</v>
      </c>
      <c r="D41" s="18"/>
      <c r="E41" s="20">
        <v>1595.19</v>
      </c>
      <c r="F41" s="19">
        <v>3221</v>
      </c>
      <c r="G41" s="19" t="s">
        <v>2</v>
      </c>
    </row>
    <row r="42" spans="1:7" x14ac:dyDescent="0.25">
      <c r="A42" s="14" t="s">
        <v>51</v>
      </c>
      <c r="B42" s="15">
        <v>24640993045</v>
      </c>
      <c r="C42" s="36" t="s">
        <v>0</v>
      </c>
      <c r="D42" s="18"/>
      <c r="E42" s="20">
        <v>76.62</v>
      </c>
      <c r="F42" s="19">
        <v>3211</v>
      </c>
      <c r="G42" s="19" t="s">
        <v>1</v>
      </c>
    </row>
    <row r="43" spans="1:7" x14ac:dyDescent="0.25">
      <c r="A43" s="14" t="s">
        <v>52</v>
      </c>
      <c r="B43" s="15">
        <v>73497369534</v>
      </c>
      <c r="C43" s="56" t="s">
        <v>0</v>
      </c>
      <c r="D43" s="59"/>
      <c r="E43" s="20">
        <v>225</v>
      </c>
      <c r="F43" s="37">
        <v>3299</v>
      </c>
      <c r="G43" s="37" t="s">
        <v>20</v>
      </c>
    </row>
    <row r="44" spans="1:7" s="62" customFormat="1" x14ac:dyDescent="0.25">
      <c r="A44" s="14" t="s">
        <v>53</v>
      </c>
      <c r="B44" s="15" t="s">
        <v>54</v>
      </c>
      <c r="C44" s="15" t="s">
        <v>55</v>
      </c>
      <c r="D44" s="22"/>
      <c r="E44" s="13">
        <v>219.86</v>
      </c>
      <c r="F44" s="4">
        <v>3221</v>
      </c>
      <c r="G44" s="19" t="s">
        <v>2</v>
      </c>
    </row>
    <row r="45" spans="1:7" x14ac:dyDescent="0.25">
      <c r="A45" s="4" t="s">
        <v>56</v>
      </c>
      <c r="B45" s="42">
        <v>15939505512</v>
      </c>
      <c r="C45" s="36" t="s">
        <v>57</v>
      </c>
      <c r="D45" s="16"/>
      <c r="E45" s="13">
        <v>280.60000000000002</v>
      </c>
      <c r="F45" s="14">
        <v>3221</v>
      </c>
      <c r="G45" s="37" t="s">
        <v>2</v>
      </c>
    </row>
    <row r="46" spans="1:7" s="34" customFormat="1" x14ac:dyDescent="0.25">
      <c r="A46" s="14" t="s">
        <v>58</v>
      </c>
      <c r="B46" s="15">
        <v>71642207963</v>
      </c>
      <c r="C46" s="15" t="s">
        <v>0</v>
      </c>
      <c r="D46" s="18"/>
      <c r="E46" s="20">
        <v>7.35</v>
      </c>
      <c r="F46" s="37">
        <v>3221</v>
      </c>
      <c r="G46" s="19" t="s">
        <v>2</v>
      </c>
    </row>
    <row r="47" spans="1:7" x14ac:dyDescent="0.25">
      <c r="A47" s="22" t="s">
        <v>59</v>
      </c>
      <c r="B47" s="21">
        <v>73660371074</v>
      </c>
      <c r="C47" s="21" t="s">
        <v>0</v>
      </c>
      <c r="D47" s="16"/>
      <c r="E47" s="13">
        <v>21.89</v>
      </c>
      <c r="F47" s="4">
        <v>3221</v>
      </c>
      <c r="G47" s="19" t="s">
        <v>2</v>
      </c>
    </row>
    <row r="48" spans="1:7" x14ac:dyDescent="0.25">
      <c r="A48" s="22" t="s">
        <v>60</v>
      </c>
      <c r="B48" s="21">
        <v>46108893754</v>
      </c>
      <c r="C48" s="21" t="s">
        <v>0</v>
      </c>
      <c r="D48" s="16"/>
      <c r="E48" s="13">
        <v>72.47</v>
      </c>
      <c r="F48" s="14">
        <v>3293</v>
      </c>
      <c r="G48" s="37" t="s">
        <v>31</v>
      </c>
    </row>
    <row r="49" spans="1:7" s="34" customFormat="1" x14ac:dyDescent="0.25">
      <c r="A49" s="14" t="s">
        <v>61</v>
      </c>
      <c r="B49" s="6">
        <v>63073332379</v>
      </c>
      <c r="C49" s="15" t="s">
        <v>0</v>
      </c>
      <c r="D49" s="18"/>
      <c r="E49" s="13">
        <v>5658.47</v>
      </c>
      <c r="F49" s="4">
        <v>3223</v>
      </c>
      <c r="G49" s="4" t="s">
        <v>22</v>
      </c>
    </row>
    <row r="50" spans="1:7" x14ac:dyDescent="0.25">
      <c r="A50" s="4" t="s">
        <v>62</v>
      </c>
      <c r="B50" s="15">
        <v>95062951400</v>
      </c>
      <c r="C50" s="15" t="s">
        <v>0</v>
      </c>
      <c r="D50" s="14"/>
      <c r="E50" s="13">
        <v>66.36</v>
      </c>
      <c r="F50" s="4">
        <v>3239</v>
      </c>
      <c r="G50" s="4" t="s">
        <v>63</v>
      </c>
    </row>
    <row r="51" spans="1:7" x14ac:dyDescent="0.25">
      <c r="A51" s="4" t="s">
        <v>64</v>
      </c>
      <c r="B51" s="15">
        <v>1233257226</v>
      </c>
      <c r="C51" s="15" t="s">
        <v>0</v>
      </c>
      <c r="D51" s="14"/>
      <c r="E51" s="13">
        <v>240.06</v>
      </c>
      <c r="F51" s="4">
        <v>3225</v>
      </c>
      <c r="G51" s="4" t="s">
        <v>65</v>
      </c>
    </row>
    <row r="52" spans="1:7" x14ac:dyDescent="0.25">
      <c r="A52" s="14"/>
      <c r="B52" s="15"/>
      <c r="C52" s="15"/>
      <c r="D52" s="10"/>
      <c r="E52" s="13">
        <v>382.06</v>
      </c>
      <c r="F52" s="14">
        <v>3224</v>
      </c>
      <c r="G52" s="4" t="s">
        <v>32</v>
      </c>
    </row>
    <row r="53" spans="1:7" x14ac:dyDescent="0.25">
      <c r="A53" s="14"/>
      <c r="B53" s="15"/>
      <c r="C53" s="15"/>
      <c r="D53" s="10"/>
      <c r="E53" s="13">
        <v>3526.25</v>
      </c>
      <c r="F53" s="14">
        <v>3232</v>
      </c>
      <c r="G53" s="4" t="s">
        <v>23</v>
      </c>
    </row>
    <row r="54" spans="1:7" x14ac:dyDescent="0.25">
      <c r="A54" s="10" t="s">
        <v>66</v>
      </c>
      <c r="B54" s="15"/>
      <c r="C54" s="15"/>
      <c r="D54" s="16"/>
      <c r="E54" s="9">
        <f>+E51+E52+E53</f>
        <v>4148.37</v>
      </c>
      <c r="F54" s="4"/>
      <c r="G54" s="4"/>
    </row>
    <row r="55" spans="1:7" x14ac:dyDescent="0.25">
      <c r="A55" s="14" t="s">
        <v>67</v>
      </c>
      <c r="B55" s="15">
        <v>66914596849</v>
      </c>
      <c r="C55" s="36" t="s">
        <v>0</v>
      </c>
      <c r="D55" s="18"/>
      <c r="E55" s="13">
        <v>1375</v>
      </c>
      <c r="F55" s="4">
        <v>3237</v>
      </c>
      <c r="G55" s="4" t="s">
        <v>68</v>
      </c>
    </row>
    <row r="56" spans="1:7" x14ac:dyDescent="0.25">
      <c r="A56" s="14" t="s">
        <v>69</v>
      </c>
      <c r="B56" s="15">
        <v>93205229945</v>
      </c>
      <c r="C56" s="15" t="s">
        <v>0</v>
      </c>
      <c r="D56" s="16"/>
      <c r="E56" s="13">
        <v>156.18</v>
      </c>
      <c r="F56" s="4">
        <v>3221</v>
      </c>
      <c r="G56" s="4" t="s">
        <v>2</v>
      </c>
    </row>
    <row r="57" spans="1:7" x14ac:dyDescent="0.25">
      <c r="A57" s="14" t="s">
        <v>70</v>
      </c>
      <c r="B57" s="31">
        <v>88866511884</v>
      </c>
      <c r="C57" s="15" t="s">
        <v>0</v>
      </c>
      <c r="D57" s="16"/>
      <c r="E57" s="13">
        <v>422.44</v>
      </c>
      <c r="F57" s="4">
        <v>3232</v>
      </c>
      <c r="G57" s="4" t="s">
        <v>23</v>
      </c>
    </row>
    <row r="58" spans="1:7" x14ac:dyDescent="0.25">
      <c r="A58" s="16" t="s">
        <v>71</v>
      </c>
      <c r="B58" s="15">
        <v>64546066176</v>
      </c>
      <c r="C58" s="15" t="s">
        <v>0</v>
      </c>
      <c r="D58" s="16"/>
      <c r="E58" s="13">
        <v>33.130000000000003</v>
      </c>
      <c r="F58" s="4">
        <v>3221</v>
      </c>
      <c r="G58" s="4" t="s">
        <v>2</v>
      </c>
    </row>
    <row r="59" spans="1:7" x14ac:dyDescent="0.25">
      <c r="A59" s="16" t="s">
        <v>72</v>
      </c>
      <c r="B59" s="15">
        <v>47347658558</v>
      </c>
      <c r="C59" s="15" t="s">
        <v>73</v>
      </c>
      <c r="D59" s="16"/>
      <c r="E59" s="13">
        <v>1090.78</v>
      </c>
      <c r="F59" s="4">
        <v>3232</v>
      </c>
      <c r="G59" s="4" t="s">
        <v>23</v>
      </c>
    </row>
    <row r="60" spans="1:7" x14ac:dyDescent="0.25">
      <c r="A60" s="14" t="s">
        <v>74</v>
      </c>
      <c r="B60" s="17" t="s">
        <v>75</v>
      </c>
      <c r="C60" s="15" t="s">
        <v>0</v>
      </c>
      <c r="D60" s="14"/>
      <c r="E60" s="13">
        <v>80.14</v>
      </c>
      <c r="F60" s="4">
        <v>3233</v>
      </c>
      <c r="G60" s="4" t="s">
        <v>76</v>
      </c>
    </row>
    <row r="61" spans="1:7" x14ac:dyDescent="0.25">
      <c r="A61" s="16" t="s">
        <v>77</v>
      </c>
      <c r="B61" s="15" t="s">
        <v>78</v>
      </c>
      <c r="C61" s="15" t="s">
        <v>79</v>
      </c>
      <c r="D61" s="14"/>
      <c r="E61" s="13">
        <v>2061.46</v>
      </c>
      <c r="F61" s="4">
        <v>3224</v>
      </c>
      <c r="G61" s="4" t="s">
        <v>32</v>
      </c>
    </row>
    <row r="62" spans="1:7" x14ac:dyDescent="0.25">
      <c r="A62" s="7" t="s">
        <v>80</v>
      </c>
      <c r="B62" s="4">
        <v>36150984090</v>
      </c>
      <c r="C62" s="55" t="s">
        <v>0</v>
      </c>
      <c r="D62" s="14"/>
      <c r="E62" s="13">
        <v>23.34</v>
      </c>
      <c r="F62" s="14">
        <v>3221</v>
      </c>
      <c r="G62" s="14" t="s">
        <v>2</v>
      </c>
    </row>
    <row r="63" spans="1:7" s="34" customFormat="1" x14ac:dyDescent="0.25">
      <c r="A63" s="13" t="s">
        <v>81</v>
      </c>
      <c r="B63" s="14">
        <v>43354566311</v>
      </c>
      <c r="C63" s="15" t="s">
        <v>0</v>
      </c>
      <c r="D63" s="16"/>
      <c r="E63" s="13">
        <v>985.07</v>
      </c>
      <c r="F63" s="4">
        <v>3231</v>
      </c>
      <c r="G63" s="4" t="s">
        <v>21</v>
      </c>
    </row>
    <row r="64" spans="1:7" x14ac:dyDescent="0.25">
      <c r="A64" s="16" t="s">
        <v>82</v>
      </c>
      <c r="B64" s="66">
        <v>19972711060</v>
      </c>
      <c r="C64" s="15" t="s">
        <v>0</v>
      </c>
      <c r="D64" s="16"/>
      <c r="E64" s="13">
        <v>6</v>
      </c>
      <c r="F64" s="4">
        <v>3239</v>
      </c>
      <c r="G64" s="4" t="s">
        <v>63</v>
      </c>
    </row>
    <row r="65" spans="1:7" x14ac:dyDescent="0.25">
      <c r="A65" s="14" t="s">
        <v>83</v>
      </c>
      <c r="B65" s="15">
        <v>29050776382</v>
      </c>
      <c r="C65" s="15" t="s">
        <v>0</v>
      </c>
      <c r="D65" s="16"/>
      <c r="E65" s="13">
        <v>134.88</v>
      </c>
      <c r="F65" s="4">
        <v>3231</v>
      </c>
      <c r="G65" s="4" t="s">
        <v>21</v>
      </c>
    </row>
    <row r="66" spans="1:7" x14ac:dyDescent="0.25">
      <c r="A66" s="14" t="s">
        <v>84</v>
      </c>
      <c r="B66" s="15">
        <v>70133616033</v>
      </c>
      <c r="C66" s="15" t="s">
        <v>0</v>
      </c>
      <c r="D66" s="16"/>
      <c r="E66" s="13">
        <v>188.67</v>
      </c>
      <c r="F66" s="4">
        <v>3231</v>
      </c>
      <c r="G66" s="4" t="s">
        <v>21</v>
      </c>
    </row>
    <row r="67" spans="1:7" x14ac:dyDescent="0.25">
      <c r="A67" s="14" t="s">
        <v>85</v>
      </c>
      <c r="B67" s="15">
        <v>41687433318</v>
      </c>
      <c r="C67" s="15" t="s">
        <v>0</v>
      </c>
      <c r="D67" s="16"/>
      <c r="E67" s="13">
        <v>625</v>
      </c>
      <c r="F67" s="4">
        <v>3213</v>
      </c>
      <c r="G67" s="4" t="s">
        <v>3</v>
      </c>
    </row>
    <row r="68" spans="1:7" ht="15.75" customHeight="1" x14ac:dyDescent="0.25">
      <c r="A68" s="14" t="s">
        <v>86</v>
      </c>
      <c r="B68" s="15">
        <v>33567202025</v>
      </c>
      <c r="C68" s="15" t="s">
        <v>0</v>
      </c>
      <c r="D68" s="16"/>
      <c r="E68" s="13">
        <v>77.5</v>
      </c>
      <c r="F68" s="14">
        <v>3221</v>
      </c>
      <c r="G68" s="14" t="s">
        <v>2</v>
      </c>
    </row>
    <row r="69" spans="1:7" s="34" customFormat="1" x14ac:dyDescent="0.25">
      <c r="A69" s="14" t="s">
        <v>87</v>
      </c>
      <c r="B69" s="17" t="s">
        <v>88</v>
      </c>
      <c r="C69" s="15" t="s">
        <v>89</v>
      </c>
      <c r="D69" s="14"/>
      <c r="E69" s="8">
        <v>4000</v>
      </c>
      <c r="F69" s="14">
        <v>3213</v>
      </c>
      <c r="G69" s="14" t="s">
        <v>3</v>
      </c>
    </row>
    <row r="70" spans="1:7" x14ac:dyDescent="0.25">
      <c r="A70" s="14" t="s">
        <v>90</v>
      </c>
      <c r="B70" s="15">
        <v>18290972213</v>
      </c>
      <c r="C70" s="15" t="s">
        <v>0</v>
      </c>
      <c r="D70" s="14"/>
      <c r="E70" s="8">
        <v>12.29</v>
      </c>
      <c r="F70" s="14">
        <v>3221</v>
      </c>
      <c r="G70" s="14" t="s">
        <v>2</v>
      </c>
    </row>
    <row r="71" spans="1:7" x14ac:dyDescent="0.25">
      <c r="A71" s="14" t="s">
        <v>91</v>
      </c>
      <c r="B71" s="60" t="s">
        <v>92</v>
      </c>
      <c r="C71" s="15" t="s">
        <v>0</v>
      </c>
      <c r="D71" s="14"/>
      <c r="E71" s="13">
        <v>35.96</v>
      </c>
      <c r="F71" s="4">
        <v>3221</v>
      </c>
      <c r="G71" s="4" t="s">
        <v>2</v>
      </c>
    </row>
    <row r="72" spans="1:7" x14ac:dyDescent="0.25">
      <c r="A72" s="14" t="s">
        <v>93</v>
      </c>
      <c r="B72" s="15" t="s">
        <v>94</v>
      </c>
      <c r="C72" s="15" t="s">
        <v>94</v>
      </c>
      <c r="D72" s="4"/>
      <c r="E72" s="8">
        <v>205.8</v>
      </c>
      <c r="F72" s="2">
        <v>3239</v>
      </c>
      <c r="G72" s="2" t="s">
        <v>63</v>
      </c>
    </row>
    <row r="73" spans="1:7" x14ac:dyDescent="0.25">
      <c r="A73" s="32" t="s">
        <v>95</v>
      </c>
      <c r="B73" s="4">
        <v>61817894937</v>
      </c>
      <c r="C73" s="36" t="s">
        <v>0</v>
      </c>
      <c r="D73" s="4"/>
      <c r="E73" s="8">
        <v>751.78</v>
      </c>
      <c r="F73" s="4">
        <v>3234</v>
      </c>
      <c r="G73" s="4" t="s">
        <v>30</v>
      </c>
    </row>
    <row r="74" spans="1:7" x14ac:dyDescent="0.25">
      <c r="A74" s="32" t="s">
        <v>96</v>
      </c>
      <c r="B74" s="4">
        <v>85584865987</v>
      </c>
      <c r="C74" s="36" t="s">
        <v>0</v>
      </c>
      <c r="D74" s="4"/>
      <c r="E74" s="7">
        <v>66.36</v>
      </c>
      <c r="F74" s="4">
        <v>3835</v>
      </c>
      <c r="G74" s="2" t="s">
        <v>97</v>
      </c>
    </row>
    <row r="75" spans="1:7" x14ac:dyDescent="0.25">
      <c r="A75" s="2" t="s">
        <v>98</v>
      </c>
      <c r="B75" s="67" t="s">
        <v>94</v>
      </c>
      <c r="C75" s="36" t="s">
        <v>94</v>
      </c>
      <c r="D75" s="4"/>
      <c r="E75" s="7">
        <v>1354.5</v>
      </c>
      <c r="F75" s="4">
        <v>3239</v>
      </c>
      <c r="G75" s="4" t="s">
        <v>31</v>
      </c>
    </row>
    <row r="76" spans="1:7" x14ac:dyDescent="0.25">
      <c r="A76" s="2" t="s">
        <v>99</v>
      </c>
      <c r="B76" s="4">
        <v>1171827738</v>
      </c>
      <c r="C76" s="36" t="s">
        <v>0</v>
      </c>
      <c r="D76" s="4"/>
      <c r="E76" s="7">
        <v>351.88</v>
      </c>
      <c r="F76" s="4">
        <v>3221</v>
      </c>
      <c r="G76" s="4" t="s">
        <v>2</v>
      </c>
    </row>
    <row r="77" spans="1:7" x14ac:dyDescent="0.25">
      <c r="A77" s="2" t="s">
        <v>100</v>
      </c>
      <c r="B77" s="67" t="s">
        <v>101</v>
      </c>
      <c r="C77" s="43" t="s">
        <v>79</v>
      </c>
      <c r="D77" s="14"/>
      <c r="E77" s="13">
        <v>3444</v>
      </c>
      <c r="F77" s="14">
        <v>3224</v>
      </c>
      <c r="G77" s="14" t="s">
        <v>32</v>
      </c>
    </row>
    <row r="78" spans="1:7" s="34" customFormat="1" x14ac:dyDescent="0.25">
      <c r="A78" s="32" t="s">
        <v>102</v>
      </c>
      <c r="B78" s="15"/>
      <c r="C78" s="15" t="s">
        <v>103</v>
      </c>
      <c r="D78" s="4"/>
      <c r="E78" s="7">
        <v>14.2</v>
      </c>
      <c r="F78" s="4">
        <v>3233</v>
      </c>
      <c r="G78" s="4" t="s">
        <v>76</v>
      </c>
    </row>
    <row r="79" spans="1:7" x14ac:dyDescent="0.25">
      <c r="A79" s="47" t="s">
        <v>104</v>
      </c>
      <c r="B79" s="36">
        <v>10613092990</v>
      </c>
      <c r="C79" s="36" t="s">
        <v>0</v>
      </c>
      <c r="D79" s="14"/>
      <c r="E79" s="13">
        <v>80.88</v>
      </c>
      <c r="F79" s="14">
        <v>3224</v>
      </c>
      <c r="G79" s="14" t="s">
        <v>32</v>
      </c>
    </row>
    <row r="80" spans="1:7" s="34" customFormat="1" x14ac:dyDescent="0.25">
      <c r="A80" s="32" t="s">
        <v>105</v>
      </c>
      <c r="B80" s="34">
        <v>41317489366</v>
      </c>
      <c r="C80" s="15" t="s">
        <v>106</v>
      </c>
      <c r="D80" s="4"/>
      <c r="E80" s="7">
        <v>1.4</v>
      </c>
      <c r="F80" s="4">
        <v>3223</v>
      </c>
      <c r="G80" s="4" t="s">
        <v>22</v>
      </c>
    </row>
    <row r="81" spans="1:7" x14ac:dyDescent="0.25">
      <c r="A81" s="2" t="s">
        <v>107</v>
      </c>
      <c r="B81" s="4">
        <v>92366589656</v>
      </c>
      <c r="C81" s="36" t="s">
        <v>0</v>
      </c>
      <c r="D81" s="4"/>
      <c r="E81" s="7">
        <v>124.43</v>
      </c>
      <c r="F81" s="4">
        <v>3232</v>
      </c>
      <c r="G81" s="4" t="s">
        <v>23</v>
      </c>
    </row>
    <row r="82" spans="1:7" x14ac:dyDescent="0.25">
      <c r="A82" s="2" t="s">
        <v>108</v>
      </c>
      <c r="B82" s="21">
        <v>24690129373</v>
      </c>
      <c r="C82" s="36" t="s">
        <v>109</v>
      </c>
      <c r="D82" s="4"/>
      <c r="E82" s="7">
        <v>125</v>
      </c>
      <c r="F82" s="4">
        <v>3232</v>
      </c>
      <c r="G82" s="4" t="s">
        <v>23</v>
      </c>
    </row>
    <row r="83" spans="1:7" x14ac:dyDescent="0.25">
      <c r="A83" s="2" t="s">
        <v>110</v>
      </c>
      <c r="B83" s="57">
        <v>68419124305</v>
      </c>
      <c r="C83" s="36" t="s">
        <v>0</v>
      </c>
      <c r="D83" s="4"/>
      <c r="E83" s="7">
        <v>10.62</v>
      </c>
      <c r="F83" s="4">
        <v>3233</v>
      </c>
      <c r="G83" s="4" t="s">
        <v>76</v>
      </c>
    </row>
    <row r="84" spans="1:7" x14ac:dyDescent="0.25">
      <c r="A84" s="2" t="s">
        <v>111</v>
      </c>
      <c r="B84" s="58">
        <v>98426608580</v>
      </c>
      <c r="C84" s="36" t="s">
        <v>112</v>
      </c>
      <c r="D84" s="4"/>
      <c r="E84" s="13">
        <v>6.98</v>
      </c>
      <c r="F84" s="4">
        <v>3235</v>
      </c>
      <c r="G84" s="4" t="s">
        <v>36</v>
      </c>
    </row>
    <row r="85" spans="1:7" x14ac:dyDescent="0.25">
      <c r="A85" s="2" t="s">
        <v>113</v>
      </c>
      <c r="B85" s="60">
        <v>59143170280</v>
      </c>
      <c r="C85" s="36" t="s">
        <v>114</v>
      </c>
      <c r="D85" s="4"/>
      <c r="E85" s="7">
        <v>418.54</v>
      </c>
      <c r="F85" s="2">
        <v>3238</v>
      </c>
      <c r="G85" s="2" t="s">
        <v>115</v>
      </c>
    </row>
    <row r="86" spans="1:7" x14ac:dyDescent="0.25">
      <c r="A86" s="32" t="s">
        <v>116</v>
      </c>
      <c r="B86" s="33" t="s">
        <v>117</v>
      </c>
      <c r="C86" s="36" t="s">
        <v>0</v>
      </c>
      <c r="D86" s="2"/>
      <c r="E86" s="7">
        <v>3136.24</v>
      </c>
      <c r="F86" s="2">
        <v>4221</v>
      </c>
      <c r="G86" s="2" t="s">
        <v>118</v>
      </c>
    </row>
    <row r="87" spans="1:7" x14ac:dyDescent="0.25">
      <c r="A87" s="2" t="s">
        <v>119</v>
      </c>
      <c r="B87" s="31">
        <v>21926472791</v>
      </c>
      <c r="C87" s="36" t="s">
        <v>0</v>
      </c>
      <c r="D87" s="2"/>
      <c r="E87" s="7">
        <v>450</v>
      </c>
      <c r="F87" s="4">
        <v>3232</v>
      </c>
      <c r="G87" s="4" t="s">
        <v>23</v>
      </c>
    </row>
    <row r="88" spans="1:7" x14ac:dyDescent="0.25">
      <c r="A88" s="2" t="s">
        <v>120</v>
      </c>
      <c r="B88" s="31">
        <v>85821130368</v>
      </c>
      <c r="C88" s="36" t="s">
        <v>0</v>
      </c>
      <c r="D88" s="4"/>
      <c r="E88" s="12">
        <v>2.91</v>
      </c>
      <c r="F88" s="4">
        <v>3238</v>
      </c>
      <c r="G88" s="4" t="s">
        <v>115</v>
      </c>
    </row>
    <row r="89" spans="1:7" x14ac:dyDescent="0.25">
      <c r="A89" s="2" t="s">
        <v>121</v>
      </c>
      <c r="B89" s="4">
        <v>84637465479</v>
      </c>
      <c r="C89" s="36" t="s">
        <v>0</v>
      </c>
      <c r="D89" s="4"/>
      <c r="E89" s="12">
        <v>150</v>
      </c>
      <c r="F89" s="4">
        <v>3232</v>
      </c>
      <c r="G89" s="2" t="s">
        <v>23</v>
      </c>
    </row>
    <row r="90" spans="1:7" x14ac:dyDescent="0.25">
      <c r="A90" s="2" t="s">
        <v>123</v>
      </c>
      <c r="B90" s="14">
        <v>44693068925</v>
      </c>
      <c r="C90" s="36" t="s">
        <v>124</v>
      </c>
      <c r="D90" s="4"/>
      <c r="E90" s="8">
        <v>1838</v>
      </c>
      <c r="F90" s="4">
        <v>3211</v>
      </c>
      <c r="G90" s="4" t="s">
        <v>1</v>
      </c>
    </row>
    <row r="91" spans="1:7" x14ac:dyDescent="0.25">
      <c r="A91" s="2" t="s">
        <v>125</v>
      </c>
      <c r="B91" s="68">
        <v>32559438722</v>
      </c>
      <c r="C91" s="36" t="s">
        <v>0</v>
      </c>
      <c r="D91" s="14"/>
      <c r="E91" s="44">
        <v>82.5</v>
      </c>
      <c r="F91" s="14">
        <v>3239</v>
      </c>
      <c r="G91" s="14" t="s">
        <v>63</v>
      </c>
    </row>
    <row r="92" spans="1:7" s="34" customFormat="1" x14ac:dyDescent="0.25">
      <c r="A92" s="14" t="s">
        <v>126</v>
      </c>
      <c r="B92" s="14"/>
      <c r="C92" s="15" t="s">
        <v>127</v>
      </c>
      <c r="D92" s="4"/>
      <c r="E92" s="13">
        <v>4535</v>
      </c>
      <c r="F92" s="14">
        <v>4225</v>
      </c>
      <c r="G92" s="14" t="s">
        <v>134</v>
      </c>
    </row>
    <row r="93" spans="1:7" s="34" customFormat="1" x14ac:dyDescent="0.25">
      <c r="A93" s="14" t="s">
        <v>128</v>
      </c>
      <c r="B93" s="15"/>
      <c r="C93" s="15" t="s">
        <v>129</v>
      </c>
      <c r="D93" s="14"/>
      <c r="E93" s="8">
        <v>1638.9</v>
      </c>
      <c r="F93" s="4">
        <v>3224</v>
      </c>
      <c r="G93" s="4" t="s">
        <v>32</v>
      </c>
    </row>
    <row r="94" spans="1:7" x14ac:dyDescent="0.25">
      <c r="A94" s="14" t="s">
        <v>130</v>
      </c>
      <c r="B94" s="40">
        <v>46108893754</v>
      </c>
      <c r="C94" s="36" t="s">
        <v>0</v>
      </c>
      <c r="D94" s="4"/>
      <c r="E94" s="5">
        <v>6.38</v>
      </c>
      <c r="F94" s="4">
        <v>3221</v>
      </c>
      <c r="G94" s="4" t="s">
        <v>2</v>
      </c>
    </row>
    <row r="95" spans="1:7" x14ac:dyDescent="0.25">
      <c r="A95" s="2" t="s">
        <v>64</v>
      </c>
      <c r="B95" s="33" t="s">
        <v>131</v>
      </c>
      <c r="C95" s="36" t="s">
        <v>0</v>
      </c>
      <c r="D95" s="4"/>
      <c r="E95" s="5">
        <v>850</v>
      </c>
      <c r="F95" s="4">
        <v>3232</v>
      </c>
      <c r="G95" s="4" t="s">
        <v>23</v>
      </c>
    </row>
    <row r="96" spans="1:7" x14ac:dyDescent="0.25">
      <c r="A96" s="4" t="s">
        <v>132</v>
      </c>
      <c r="B96" s="4">
        <v>83416546499</v>
      </c>
      <c r="C96" s="36" t="s">
        <v>0</v>
      </c>
      <c r="D96" s="4"/>
      <c r="E96" s="7">
        <v>315.05</v>
      </c>
      <c r="F96" s="4">
        <v>3234</v>
      </c>
      <c r="G96" s="4" t="s">
        <v>30</v>
      </c>
    </row>
    <row r="97" spans="1:7" x14ac:dyDescent="0.25">
      <c r="A97" s="2" t="s">
        <v>133</v>
      </c>
      <c r="B97" s="34">
        <v>60385712857</v>
      </c>
      <c r="C97" s="36" t="s">
        <v>106</v>
      </c>
      <c r="D97" s="4"/>
      <c r="E97" s="5">
        <v>242</v>
      </c>
      <c r="F97" s="4">
        <v>4225</v>
      </c>
      <c r="G97" s="4" t="s">
        <v>134</v>
      </c>
    </row>
    <row r="98" spans="1:7" x14ac:dyDescent="0.25">
      <c r="A98" s="2" t="s">
        <v>135</v>
      </c>
      <c r="B98" s="45"/>
      <c r="C98" s="36" t="s">
        <v>136</v>
      </c>
      <c r="D98" s="14"/>
      <c r="E98" s="46">
        <v>450</v>
      </c>
      <c r="F98" s="14">
        <v>3213</v>
      </c>
      <c r="G98" s="14" t="s">
        <v>3</v>
      </c>
    </row>
    <row r="99" spans="1:7" s="34" customFormat="1" x14ac:dyDescent="0.25">
      <c r="A99" s="32" t="s">
        <v>137</v>
      </c>
      <c r="B99" s="69" t="s">
        <v>138</v>
      </c>
      <c r="C99" s="15" t="s">
        <v>139</v>
      </c>
      <c r="D99" s="10"/>
      <c r="E99" s="8">
        <v>738</v>
      </c>
      <c r="F99" s="14">
        <v>3225</v>
      </c>
      <c r="G99" s="14" t="s">
        <v>65</v>
      </c>
    </row>
    <row r="100" spans="1:7" s="62" customFormat="1" x14ac:dyDescent="0.25">
      <c r="A100" s="32" t="s">
        <v>140</v>
      </c>
      <c r="B100" s="69" t="s">
        <v>141</v>
      </c>
      <c r="C100" s="15" t="s">
        <v>142</v>
      </c>
      <c r="D100" s="4"/>
      <c r="E100" s="12">
        <v>19.7</v>
      </c>
      <c r="F100" s="4">
        <v>3221</v>
      </c>
      <c r="G100" s="4" t="s">
        <v>2</v>
      </c>
    </row>
    <row r="101" spans="1:7" x14ac:dyDescent="0.25">
      <c r="A101" s="32" t="s">
        <v>143</v>
      </c>
      <c r="B101" s="41">
        <v>91380369083</v>
      </c>
      <c r="C101" s="36" t="s">
        <v>0</v>
      </c>
      <c r="D101" s="14"/>
      <c r="E101" s="8">
        <v>31.52</v>
      </c>
      <c r="F101" s="14">
        <v>3221</v>
      </c>
      <c r="G101" s="14" t="s">
        <v>2</v>
      </c>
    </row>
    <row r="102" spans="1:7" s="34" customFormat="1" x14ac:dyDescent="0.25">
      <c r="A102" s="32" t="s">
        <v>144</v>
      </c>
      <c r="B102" s="14">
        <v>84698789700</v>
      </c>
      <c r="C102" s="15" t="s">
        <v>0</v>
      </c>
      <c r="D102" s="4"/>
      <c r="E102" s="12">
        <v>28.29</v>
      </c>
      <c r="F102" s="4">
        <v>3221</v>
      </c>
      <c r="G102" s="4" t="s">
        <v>2</v>
      </c>
    </row>
    <row r="103" spans="1:7" x14ac:dyDescent="0.25">
      <c r="A103" s="2" t="s">
        <v>145</v>
      </c>
      <c r="B103" s="15" t="s">
        <v>146</v>
      </c>
      <c r="C103" s="36" t="s">
        <v>136</v>
      </c>
      <c r="E103" s="49">
        <v>450</v>
      </c>
      <c r="F103" s="47">
        <v>3213</v>
      </c>
      <c r="G103" s="47" t="s">
        <v>3</v>
      </c>
    </row>
    <row r="104" spans="1:7" x14ac:dyDescent="0.25">
      <c r="A104" s="47" t="s">
        <v>147</v>
      </c>
      <c r="B104" s="48" t="s">
        <v>148</v>
      </c>
      <c r="C104" s="48" t="s">
        <v>136</v>
      </c>
      <c r="D104" s="4"/>
      <c r="E104" s="7">
        <v>46.81</v>
      </c>
      <c r="F104" s="4">
        <v>3221</v>
      </c>
      <c r="G104" s="4" t="s">
        <v>2</v>
      </c>
    </row>
    <row r="105" spans="1:7" x14ac:dyDescent="0.25">
      <c r="A105" s="2" t="s">
        <v>48</v>
      </c>
      <c r="B105" s="4">
        <v>85584865987</v>
      </c>
      <c r="C105" s="36" t="s">
        <v>0</v>
      </c>
      <c r="D105" s="4"/>
      <c r="E105" s="7">
        <v>314.37</v>
      </c>
      <c r="F105" s="2">
        <v>3234</v>
      </c>
      <c r="G105" s="4" t="s">
        <v>30</v>
      </c>
    </row>
    <row r="106" spans="1:7" x14ac:dyDescent="0.25">
      <c r="A106" s="2" t="s">
        <v>149</v>
      </c>
      <c r="B106" s="36" t="s">
        <v>150</v>
      </c>
      <c r="C106" s="36" t="s">
        <v>151</v>
      </c>
      <c r="D106" s="2"/>
      <c r="E106" s="7">
        <v>1687.5</v>
      </c>
      <c r="F106" s="2">
        <v>4227</v>
      </c>
      <c r="G106" s="4" t="s">
        <v>152</v>
      </c>
    </row>
    <row r="107" spans="1:7" x14ac:dyDescent="0.25">
      <c r="A107" s="2"/>
      <c r="B107" s="33"/>
      <c r="C107" s="36"/>
      <c r="D107" s="2"/>
      <c r="E107" s="7"/>
      <c r="F107" s="2"/>
      <c r="G107" s="2"/>
    </row>
    <row r="108" spans="1:7" x14ac:dyDescent="0.25">
      <c r="A108" s="47"/>
      <c r="B108" s="6"/>
      <c r="C108" s="36"/>
      <c r="D108" s="14"/>
      <c r="E108" s="13"/>
      <c r="F108" s="14"/>
      <c r="G108" s="14"/>
    </row>
    <row r="109" spans="1:7" s="34" customFormat="1" x14ac:dyDescent="0.25">
      <c r="A109" s="32"/>
      <c r="B109" s="50"/>
      <c r="C109" s="15"/>
      <c r="D109" s="4"/>
      <c r="E109" s="3"/>
      <c r="F109" s="2"/>
      <c r="G109" s="2"/>
    </row>
    <row r="110" spans="1:7" x14ac:dyDescent="0.25">
      <c r="A110" s="2"/>
      <c r="B110" s="39"/>
      <c r="C110" s="36"/>
      <c r="D110" s="4"/>
      <c r="E110" s="12"/>
      <c r="F110" s="2"/>
      <c r="G110" s="2"/>
    </row>
    <row r="111" spans="1:7" x14ac:dyDescent="0.25">
      <c r="A111" s="2"/>
      <c r="B111" s="36"/>
      <c r="C111" s="36"/>
      <c r="D111" s="4"/>
      <c r="E111" s="3"/>
      <c r="F111" s="2"/>
      <c r="G111" s="2"/>
    </row>
    <row r="112" spans="1:7" x14ac:dyDescent="0.25">
      <c r="A112" s="2"/>
      <c r="B112" s="52"/>
      <c r="C112" s="36"/>
      <c r="D112" s="4"/>
      <c r="E112" s="12"/>
      <c r="F112" s="2"/>
      <c r="G112" s="2"/>
    </row>
    <row r="113" spans="1:7" x14ac:dyDescent="0.25">
      <c r="A113" s="2"/>
      <c r="B113" s="52"/>
      <c r="C113" s="36"/>
      <c r="D113" s="4"/>
      <c r="E113" s="3"/>
      <c r="F113" s="2"/>
      <c r="G113" s="2"/>
    </row>
    <row r="114" spans="1:7" x14ac:dyDescent="0.25">
      <c r="A114" s="2"/>
      <c r="B114" s="52"/>
      <c r="C114" s="36"/>
      <c r="D114" s="4"/>
      <c r="E114" s="3"/>
      <c r="F114" s="2"/>
      <c r="G114" s="2"/>
    </row>
    <row r="115" spans="1:7" x14ac:dyDescent="0.25">
      <c r="A115" s="2"/>
      <c r="B115" s="52"/>
      <c r="C115" s="51"/>
      <c r="D115" s="4"/>
      <c r="E115" s="63">
        <f>+E22+E27+E28+E29+E34+E35+E36+E37+E38+E39+E40+E41+E42+E43+E44+E45+E46+E47+E48+E49+E50+E54+E55+E56+E57+E58+E59+E60+E61+E62+E63+E64+E65+E66+E67+E68+E69+E70+E71+E72+E73+E74+E75+E76+E77+E78+E79+E80+E81+E82+E83+E84+E85+E86+E87+E88+E89+E90+E91+E92+E93+E94+E95+E96+E97+E98+E99+E101+E100+E102+E103+E104+E105+E106</f>
        <v>366989.87000000005</v>
      </c>
      <c r="F115" s="2"/>
      <c r="G115" s="2"/>
    </row>
    <row r="116" spans="1:7" x14ac:dyDescent="0.25">
      <c r="A116" s="1" t="s">
        <v>38</v>
      </c>
      <c r="B116" s="2"/>
      <c r="C116" s="51"/>
    </row>
  </sheetData>
  <mergeCells count="7">
    <mergeCell ref="A22:C22"/>
    <mergeCell ref="B2:G2"/>
    <mergeCell ref="B3:G3"/>
    <mergeCell ref="E5:F5"/>
    <mergeCell ref="A6:A21"/>
    <mergeCell ref="B6:B21"/>
    <mergeCell ref="C6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LIPANJ 2024.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2024-02-15T12:47:16Z</dcterms:created>
  <dcterms:modified xsi:type="dcterms:W3CDTF">2024-07-01T06:09:24Z</dcterms:modified>
</cp:coreProperties>
</file>