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acunovodstvo\TRANSPARENTNOST\"/>
    </mc:Choice>
  </mc:AlternateContent>
  <bookViews>
    <workbookView xWindow="0" yWindow="0" windowWidth="28800" windowHeight="11835"/>
  </bookViews>
  <sheets>
    <sheet name="LISTOPAD 2024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1" l="1"/>
  <c r="E35" i="1" l="1"/>
  <c r="E111" i="1" l="1"/>
  <c r="E94" i="1" l="1"/>
  <c r="E39" i="1" l="1"/>
  <c r="E32" i="1" l="1"/>
  <c r="E79" i="1" l="1"/>
  <c r="E67" i="1" l="1"/>
  <c r="E24" i="1" l="1"/>
</calcChain>
</file>

<file path=xl/sharedStrings.xml><?xml version="1.0" encoding="utf-8"?>
<sst xmlns="http://schemas.openxmlformats.org/spreadsheetml/2006/main" count="306" uniqueCount="163">
  <si>
    <t>Službena putovanja</t>
  </si>
  <si>
    <t>Stručno usavršavanje zaposlenika</t>
  </si>
  <si>
    <t>UKUPNO</t>
  </si>
  <si>
    <t>Državni proračun</t>
  </si>
  <si>
    <t>Vlastiti račun</t>
  </si>
  <si>
    <t>Plaće za redovan rad</t>
  </si>
  <si>
    <t>INSTITUT ZA FIZIKU</t>
  </si>
  <si>
    <t>VRSTA RASHODA/IZDATKA</t>
  </si>
  <si>
    <t>NAČIN OBJAVE</t>
  </si>
  <si>
    <t>IZVOR</t>
  </si>
  <si>
    <t>SJEDIŠTE/PREBIVALIŠTE PRIMATELJA</t>
  </si>
  <si>
    <t>OIB PRIMATELJA</t>
  </si>
  <si>
    <t>NAZIV PRIMATELJA</t>
  </si>
  <si>
    <t xml:space="preserve">ISPLATE SREDSTAVA ZA RAZDOBLJE: </t>
  </si>
  <si>
    <t xml:space="preserve">NAZIV ISPLATITELJA: </t>
  </si>
  <si>
    <t>Doprinosi za obvezno zadravstveno osiguranje</t>
  </si>
  <si>
    <t>Naknade za prijevoz, za red na terenu i odvojen život</t>
  </si>
  <si>
    <t>Naknade troškova osobama izvan radnog odnosa</t>
  </si>
  <si>
    <t>Plaće u naravi</t>
  </si>
  <si>
    <t>Materijal i dijelovi za tekuće i investicijsko održavanje</t>
  </si>
  <si>
    <t>Pristojbe i naknade</t>
  </si>
  <si>
    <t>Ukupno Državni proračun</t>
  </si>
  <si>
    <t xml:space="preserve">UKUPNO </t>
  </si>
  <si>
    <t>Uredski materijal i ostali materijalni rashodi</t>
  </si>
  <si>
    <t>Instrumenti, uređaji i strojevi</t>
  </si>
  <si>
    <t>Ostali rashodi za zaposlene</t>
  </si>
  <si>
    <t>LISTOPAD 2024.</t>
  </si>
  <si>
    <t>HP-hrvatska pošta d.d.</t>
  </si>
  <si>
    <t>Velika Gorica</t>
  </si>
  <si>
    <t>Usluge pošte, telefona i prijevoza</t>
  </si>
  <si>
    <t>Narodne novine d.d.</t>
  </si>
  <si>
    <t>Zagreb</t>
  </si>
  <si>
    <t>Messer Croatia Plin d.o.o.</t>
  </si>
  <si>
    <t>Zaprešić</t>
  </si>
  <si>
    <t>Zakupnine i najamnine</t>
  </si>
  <si>
    <t>Rhea d.o.o.</t>
  </si>
  <si>
    <t>Zagrebački holding d.o.o. Čistoća</t>
  </si>
  <si>
    <t>Komunalne usluge</t>
  </si>
  <si>
    <t>Croatia airlines d.d.</t>
  </si>
  <si>
    <t>24640993045</t>
  </si>
  <si>
    <t>Amandine Marie Cheynet</t>
  </si>
  <si>
    <t>GDPR</t>
  </si>
  <si>
    <t>Grgur Premec</t>
  </si>
  <si>
    <t>Intelektualne i osobne usluge  (Ugovor o djelu ukupan trošak)</t>
  </si>
  <si>
    <t>Bkr d.o.o.</t>
  </si>
  <si>
    <t>Ostale usluge</t>
  </si>
  <si>
    <t>Zavas d.o.o.</t>
  </si>
  <si>
    <t>Službena, radna i zaštitna odjeća i obuća</t>
  </si>
  <si>
    <t>Hep-opskrba d.o.o.</t>
  </si>
  <si>
    <t>Energija</t>
  </si>
  <si>
    <t>Međimurje-plin d.o.o.</t>
  </si>
  <si>
    <t>Čakovec</t>
  </si>
  <si>
    <t>Zop-tehnološke usluge d.o.o.</t>
  </si>
  <si>
    <t>01233257226</t>
  </si>
  <si>
    <t>Usluge tekućeg i investicijskog održavanja</t>
  </si>
  <si>
    <t>Ulix d.o.o.</t>
  </si>
  <si>
    <t>Ftg distribucija d.o.o.</t>
  </si>
  <si>
    <t>Vijci kranjec VL. Saša Kranjec</t>
  </si>
  <si>
    <t>Zagrebačka banka d.d.</t>
  </si>
  <si>
    <t>Bankarske usluge i usluge platnog prometa</t>
  </si>
  <si>
    <t>Ren-key</t>
  </si>
  <si>
    <t>Acquisitum magnum d.o.o.</t>
  </si>
  <si>
    <t>Morlak d.o.o.</t>
  </si>
  <si>
    <t>PalmSens BV</t>
  </si>
  <si>
    <t>NL851777120B01</t>
  </si>
  <si>
    <t>Houten, Nizozemska</t>
  </si>
  <si>
    <t>Internet Mall d.o.o.</t>
  </si>
  <si>
    <t>Copy Electronic d.o.o.</t>
  </si>
  <si>
    <t>88866511884</t>
  </si>
  <si>
    <t>Grad Zagreb GUPU</t>
  </si>
  <si>
    <t>Telemach Hrvatska d.o.o.</t>
  </si>
  <si>
    <t>Terrakom d.o.o.</t>
  </si>
  <si>
    <t>CopyCentar j.d.o.o.</t>
  </si>
  <si>
    <t>Lexpera d.o.o.</t>
  </si>
  <si>
    <t>Zgareb</t>
  </si>
  <si>
    <t>Zvibor d.o.o.</t>
  </si>
  <si>
    <t>03454358063</t>
  </si>
  <si>
    <t>Odvjetnik Dominik Nizić</t>
  </si>
  <si>
    <t>Specs Surface Nano Analysis GmbH</t>
  </si>
  <si>
    <t>DE136564155</t>
  </si>
  <si>
    <t>Berlin, Njemačka</t>
  </si>
  <si>
    <t>Financijska agencija</t>
  </si>
  <si>
    <t>85821130368</t>
  </si>
  <si>
    <t>Računalne usluge</t>
  </si>
  <si>
    <t>Zoom Video Communications Inc</t>
  </si>
  <si>
    <t>SAD</t>
  </si>
  <si>
    <t>Info plus d.o.o.</t>
  </si>
  <si>
    <t>Booking.com</t>
  </si>
  <si>
    <t>Usluge promidžbe i informiranja</t>
  </si>
  <si>
    <t xml:space="preserve">Intelektualne i osobne usluge  </t>
  </si>
  <si>
    <t>Optogama Uab</t>
  </si>
  <si>
    <t>LT100009337919</t>
  </si>
  <si>
    <t>Vilnius, Litva</t>
  </si>
  <si>
    <t>Gajović Juraj</t>
  </si>
  <si>
    <t>Intelektualne i osobne usluge (Ugovor o djelu ukupan trošak)</t>
  </si>
  <si>
    <t>Valjak Filip</t>
  </si>
  <si>
    <t>Ukupno Lexpera d.o.o.</t>
  </si>
  <si>
    <t>Iverpan d.o.o.</t>
  </si>
  <si>
    <t>Donja Zelina</t>
  </si>
  <si>
    <t>Kom-Trade d.o.o.</t>
  </si>
  <si>
    <t>Tuplex d.o.o.</t>
  </si>
  <si>
    <t>Sveta Nedjelja</t>
  </si>
  <si>
    <t>Sitni inventar i auto gume</t>
  </si>
  <si>
    <t>Dopi grupa d.o.o.</t>
  </si>
  <si>
    <t>Osijek</t>
  </si>
  <si>
    <t>Ukupno Iverpan d.o.o.</t>
  </si>
  <si>
    <t>Infrared Associates Inc.</t>
  </si>
  <si>
    <t>USA</t>
  </si>
  <si>
    <t>Bambir i sinovi d.o.o.</t>
  </si>
  <si>
    <t>Susedgrad</t>
  </si>
  <si>
    <t>Šupuković Irena</t>
  </si>
  <si>
    <t>Dmd promocija d.o.o.</t>
  </si>
  <si>
    <t>42961482220</t>
  </si>
  <si>
    <t>Fliba d.o.o.</t>
  </si>
  <si>
    <t>In time d.o.o.</t>
  </si>
  <si>
    <t>Ikea d.o.o.</t>
  </si>
  <si>
    <t>Sesvetski Kraljevac</t>
  </si>
  <si>
    <t>Rhea do.o.</t>
  </si>
  <si>
    <t xml:space="preserve">Periodika </t>
  </si>
  <si>
    <t>Zdravstvene i veterinarske usluge</t>
  </si>
  <si>
    <t>Vodoopskrba i odvodnja d.o.o.</t>
  </si>
  <si>
    <t>Zagrebinspekt d.o.o.</t>
  </si>
  <si>
    <t>Fering fit d.o.o.</t>
  </si>
  <si>
    <t>Konto d.o.o.</t>
  </si>
  <si>
    <t>59143170280</t>
  </si>
  <si>
    <t>Požega</t>
  </si>
  <si>
    <t>Istrabenz Plini d.o.o.</t>
  </si>
  <si>
    <t>Bakar</t>
  </si>
  <si>
    <t>Hrvatska radiotelevizija</t>
  </si>
  <si>
    <t>Hep-plin d.o.o.</t>
  </si>
  <si>
    <t>Javna vatrogaasna postrojba grada Zagreba</t>
  </si>
  <si>
    <t>Metus d.o.o.</t>
  </si>
  <si>
    <t>Ina-Industrija nafte d.d.</t>
  </si>
  <si>
    <t>Ru-ve d.o.o.</t>
  </si>
  <si>
    <t>88470929840</t>
  </si>
  <si>
    <t>Uređaji, strojevi i oprema za ostale namjene</t>
  </si>
  <si>
    <t>Ukupno Messer Croatia Plin d.o.o.</t>
  </si>
  <si>
    <t>Ukupno Rhea d.o.o.</t>
  </si>
  <si>
    <t>Agencija za studentski standard</t>
  </si>
  <si>
    <t>Zadar</t>
  </si>
  <si>
    <t>Zagrebački holding d.o.o. Podružnica čistoća</t>
  </si>
  <si>
    <t>Zatezne kamate</t>
  </si>
  <si>
    <t>Ukupno Zagrebački holding d.o.o. Podružnica čistoća</t>
  </si>
  <si>
    <t>Hm-promotion d.o.o.</t>
  </si>
  <si>
    <t>00756356319</t>
  </si>
  <si>
    <t>Ukupno Hp-hrvatska pošta d.d.</t>
  </si>
  <si>
    <t>Mikronis d.o.o.</t>
  </si>
  <si>
    <t>Comet d.o.o.</t>
  </si>
  <si>
    <t>48249084626</t>
  </si>
  <si>
    <t>Novi Marof</t>
  </si>
  <si>
    <t>Prirodoslovno-matematički fakultet</t>
  </si>
  <si>
    <t>Arun microelectronics ltd</t>
  </si>
  <si>
    <t>GB322147690</t>
  </si>
  <si>
    <t>Pulborough, Velika Britanija</t>
  </si>
  <si>
    <t>Psp vacuum technology ltd</t>
  </si>
  <si>
    <t>GB611647654</t>
  </si>
  <si>
    <t>Macclesfield, Velika Britanija</t>
  </si>
  <si>
    <t>Siq Ljubljana</t>
  </si>
  <si>
    <t>SI23509678</t>
  </si>
  <si>
    <t>Ljubljana, Slovenija</t>
  </si>
  <si>
    <t>Bauhaus Zagreb k.d.</t>
  </si>
  <si>
    <t>Pevex d.d.</t>
  </si>
  <si>
    <t>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</si>
</sst>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Font="1" applyFill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right"/>
    </xf>
    <xf numFmtId="4" fontId="0" fillId="0" borderId="1" xfId="0" applyNumberFormat="1" applyFill="1" applyBorder="1"/>
    <xf numFmtId="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1" xfId="0" applyFill="1" applyBorder="1"/>
    <xf numFmtId="4" fontId="0" fillId="2" borderId="1" xfId="0" applyNumberFormat="1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/>
    <xf numFmtId="0" fontId="0" fillId="0" borderId="1" xfId="0" applyFont="1" applyFill="1" applyBorder="1"/>
    <xf numFmtId="49" fontId="0" fillId="0" borderId="1" xfId="0" applyNumberFormat="1" applyBorder="1" applyAlignment="1">
      <alignment horizontal="right"/>
    </xf>
    <xf numFmtId="0" fontId="0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2" borderId="1" xfId="0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Font="1" applyBorder="1"/>
    <xf numFmtId="0" fontId="0" fillId="0" borderId="1" xfId="0" applyBorder="1" applyAlignment="1">
      <alignment horizontal="right"/>
    </xf>
    <xf numFmtId="4" fontId="0" fillId="0" borderId="1" xfId="0" applyNumberFormat="1" applyFont="1" applyFill="1" applyBorder="1" applyAlignment="1"/>
    <xf numFmtId="0" fontId="0" fillId="0" borderId="4" xfId="0" applyFill="1" applyBorder="1"/>
    <xf numFmtId="0" fontId="0" fillId="0" borderId="4" xfId="0" applyFill="1" applyBorder="1" applyAlignment="1">
      <alignment horizontal="right"/>
    </xf>
    <xf numFmtId="4" fontId="0" fillId="0" borderId="4" xfId="0" applyNumberFormat="1" applyFill="1" applyBorder="1"/>
    <xf numFmtId="49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/>
    <xf numFmtId="4" fontId="1" fillId="0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0" fillId="0" borderId="1" xfId="0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2" fillId="3" borderId="0" xfId="0" applyFont="1" applyFill="1" applyAlignment="1">
      <alignment horizontal="right" vertical="center" wrapText="1"/>
    </xf>
    <xf numFmtId="0" fontId="0" fillId="0" borderId="1" xfId="0" applyBorder="1" applyAlignment="1">
      <alignment horizontal="right"/>
    </xf>
    <xf numFmtId="4" fontId="1" fillId="0" borderId="0" xfId="0" applyNumberFormat="1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9" fontId="0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tabSelected="1" topLeftCell="A24" workbookViewId="0">
      <selection activeCell="G34" sqref="G34"/>
    </sheetView>
  </sheetViews>
  <sheetFormatPr defaultRowHeight="15" x14ac:dyDescent="0.25"/>
  <cols>
    <col min="1" max="1" width="59.42578125" customWidth="1"/>
    <col min="2" max="2" width="22" customWidth="1"/>
    <col min="3" max="3" width="26" customWidth="1"/>
    <col min="4" max="4" width="18.42578125" customWidth="1"/>
    <col min="5" max="5" width="26" customWidth="1"/>
    <col min="6" max="6" width="16.140625" customWidth="1"/>
    <col min="7" max="7" width="70.42578125" customWidth="1"/>
  </cols>
  <sheetData>
    <row r="2" spans="1:7" ht="15.75" thickBot="1" x14ac:dyDescent="0.3">
      <c r="A2" s="30" t="s">
        <v>14</v>
      </c>
      <c r="B2" s="90" t="s">
        <v>6</v>
      </c>
      <c r="C2" s="90"/>
      <c r="D2" s="90"/>
      <c r="E2" s="90"/>
      <c r="F2" s="90"/>
      <c r="G2" s="90"/>
    </row>
    <row r="3" spans="1:7" ht="15.75" thickBot="1" x14ac:dyDescent="0.3">
      <c r="A3" s="29" t="s">
        <v>13</v>
      </c>
      <c r="B3" s="91" t="s">
        <v>26</v>
      </c>
      <c r="C3" s="91"/>
      <c r="D3" s="91"/>
      <c r="E3" s="91"/>
      <c r="F3" s="91"/>
      <c r="G3" s="91"/>
    </row>
    <row r="4" spans="1:7" x14ac:dyDescent="0.25">
      <c r="C4" s="11"/>
    </row>
    <row r="5" spans="1:7" ht="30" x14ac:dyDescent="0.25">
      <c r="A5" s="25" t="s">
        <v>12</v>
      </c>
      <c r="B5" s="28" t="s">
        <v>11</v>
      </c>
      <c r="C5" s="27" t="s">
        <v>10</v>
      </c>
      <c r="D5" s="26" t="s">
        <v>9</v>
      </c>
      <c r="E5" s="92" t="s">
        <v>8</v>
      </c>
      <c r="F5" s="92"/>
      <c r="G5" s="25" t="s">
        <v>7</v>
      </c>
    </row>
    <row r="6" spans="1:7" x14ac:dyDescent="0.25">
      <c r="A6" s="93" t="s">
        <v>6</v>
      </c>
      <c r="B6" s="94"/>
      <c r="C6" s="95"/>
      <c r="D6" s="18" t="s">
        <v>3</v>
      </c>
      <c r="E6" s="7">
        <v>178767</v>
      </c>
      <c r="F6" s="4">
        <v>3111</v>
      </c>
      <c r="G6" s="4" t="s">
        <v>5</v>
      </c>
    </row>
    <row r="7" spans="1:7" x14ac:dyDescent="0.25">
      <c r="A7" s="93"/>
      <c r="B7" s="94"/>
      <c r="C7" s="95"/>
      <c r="D7" s="18" t="s">
        <v>4</v>
      </c>
      <c r="E7" s="7">
        <v>41167.589999999997</v>
      </c>
      <c r="F7" s="4">
        <v>3111</v>
      </c>
      <c r="G7" s="4" t="s">
        <v>5</v>
      </c>
    </row>
    <row r="8" spans="1:7" x14ac:dyDescent="0.25">
      <c r="A8" s="93"/>
      <c r="B8" s="94"/>
      <c r="C8" s="95"/>
      <c r="D8" s="18" t="s">
        <v>4</v>
      </c>
      <c r="E8" s="7">
        <v>207.35</v>
      </c>
      <c r="F8" s="4">
        <v>3112</v>
      </c>
      <c r="G8" s="4" t="s">
        <v>18</v>
      </c>
    </row>
    <row r="9" spans="1:7" x14ac:dyDescent="0.25">
      <c r="A9" s="93"/>
      <c r="B9" s="94"/>
      <c r="C9" s="95"/>
      <c r="D9" s="18" t="s">
        <v>3</v>
      </c>
      <c r="E9" s="7">
        <v>914.94</v>
      </c>
      <c r="F9" s="4">
        <v>3121</v>
      </c>
      <c r="G9" s="4" t="s">
        <v>25</v>
      </c>
    </row>
    <row r="10" spans="1:7" x14ac:dyDescent="0.25">
      <c r="A10" s="93"/>
      <c r="B10" s="94"/>
      <c r="C10" s="95"/>
      <c r="D10" s="18" t="s">
        <v>3</v>
      </c>
      <c r="E10" s="7">
        <v>29496.53</v>
      </c>
      <c r="F10" s="4">
        <v>3132</v>
      </c>
      <c r="G10" s="4" t="s">
        <v>15</v>
      </c>
    </row>
    <row r="11" spans="1:7" x14ac:dyDescent="0.25">
      <c r="A11" s="93"/>
      <c r="B11" s="94"/>
      <c r="C11" s="95"/>
      <c r="D11" s="18" t="s">
        <v>4</v>
      </c>
      <c r="E11" s="7">
        <v>6886.14</v>
      </c>
      <c r="F11" s="4">
        <v>3132</v>
      </c>
      <c r="G11" s="4" t="s">
        <v>15</v>
      </c>
    </row>
    <row r="12" spans="1:7" x14ac:dyDescent="0.25">
      <c r="A12" s="93"/>
      <c r="B12" s="94"/>
      <c r="C12" s="95"/>
      <c r="D12" s="18" t="s">
        <v>3</v>
      </c>
      <c r="E12" s="7">
        <v>6118.02</v>
      </c>
      <c r="F12" s="4">
        <v>3211</v>
      </c>
      <c r="G12" s="4" t="s">
        <v>0</v>
      </c>
    </row>
    <row r="13" spans="1:7" x14ac:dyDescent="0.25">
      <c r="A13" s="93"/>
      <c r="B13" s="94"/>
      <c r="C13" s="95"/>
      <c r="D13" s="18" t="s">
        <v>4</v>
      </c>
      <c r="E13" s="7">
        <v>9632.8799999999992</v>
      </c>
      <c r="F13" s="4">
        <v>3211</v>
      </c>
      <c r="G13" s="4" t="s">
        <v>0</v>
      </c>
    </row>
    <row r="14" spans="1:7" x14ac:dyDescent="0.25">
      <c r="A14" s="93"/>
      <c r="B14" s="94"/>
      <c r="C14" s="95"/>
      <c r="D14" s="18" t="s">
        <v>3</v>
      </c>
      <c r="E14" s="7">
        <v>2691.68</v>
      </c>
      <c r="F14" s="4">
        <v>3212</v>
      </c>
      <c r="G14" s="4" t="s">
        <v>16</v>
      </c>
    </row>
    <row r="15" spans="1:7" x14ac:dyDescent="0.25">
      <c r="A15" s="93"/>
      <c r="B15" s="94"/>
      <c r="C15" s="95"/>
      <c r="D15" s="18" t="s">
        <v>4</v>
      </c>
      <c r="E15" s="7">
        <v>598.67999999999995</v>
      </c>
      <c r="F15" s="4">
        <v>3212</v>
      </c>
      <c r="G15" s="4" t="s">
        <v>16</v>
      </c>
    </row>
    <row r="16" spans="1:7" x14ac:dyDescent="0.25">
      <c r="A16" s="93"/>
      <c r="B16" s="94"/>
      <c r="C16" s="95"/>
      <c r="D16" s="18" t="s">
        <v>4</v>
      </c>
      <c r="E16" s="7">
        <v>3625</v>
      </c>
      <c r="F16" s="4">
        <v>3241</v>
      </c>
      <c r="G16" s="4" t="s">
        <v>17</v>
      </c>
    </row>
    <row r="17" spans="1:7" x14ac:dyDescent="0.25">
      <c r="A17" s="93"/>
      <c r="B17" s="94"/>
      <c r="C17" s="95"/>
      <c r="D17" s="4"/>
      <c r="E17" s="7"/>
      <c r="F17" s="19"/>
      <c r="G17" s="19"/>
    </row>
    <row r="18" spans="1:7" x14ac:dyDescent="0.25">
      <c r="A18" s="93"/>
      <c r="B18" s="94"/>
      <c r="C18" s="95"/>
      <c r="D18" s="4"/>
      <c r="E18" s="7"/>
      <c r="F18" s="4"/>
      <c r="G18" s="4"/>
    </row>
    <row r="19" spans="1:7" x14ac:dyDescent="0.25">
      <c r="A19" s="93"/>
      <c r="B19" s="94"/>
      <c r="C19" s="95"/>
      <c r="D19" s="18"/>
      <c r="E19" s="7"/>
      <c r="F19" s="4"/>
      <c r="G19" s="4"/>
    </row>
    <row r="20" spans="1:7" x14ac:dyDescent="0.25">
      <c r="A20" s="93"/>
      <c r="B20" s="94"/>
      <c r="C20" s="95"/>
      <c r="D20" s="18"/>
      <c r="E20" s="7"/>
      <c r="F20" s="4"/>
      <c r="G20" s="4"/>
    </row>
    <row r="21" spans="1:7" x14ac:dyDescent="0.25">
      <c r="A21" s="93"/>
      <c r="B21" s="94"/>
      <c r="C21" s="95"/>
      <c r="D21" s="4"/>
      <c r="E21" s="4"/>
      <c r="F21" s="4"/>
      <c r="G21" s="4"/>
    </row>
    <row r="22" spans="1:7" x14ac:dyDescent="0.25">
      <c r="A22" s="93"/>
      <c r="B22" s="94"/>
      <c r="C22" s="95"/>
      <c r="D22" s="18"/>
      <c r="E22" s="13"/>
      <c r="F22" s="19"/>
      <c r="G22" s="19"/>
    </row>
    <row r="23" spans="1:7" x14ac:dyDescent="0.25">
      <c r="A23" s="93"/>
      <c r="B23" s="94"/>
      <c r="C23" s="95"/>
      <c r="D23" s="18"/>
      <c r="E23" s="9"/>
      <c r="F23" s="23"/>
      <c r="G23" s="23"/>
    </row>
    <row r="24" spans="1:7" x14ac:dyDescent="0.25">
      <c r="A24" s="89" t="s">
        <v>2</v>
      </c>
      <c r="B24" s="89"/>
      <c r="C24" s="89"/>
      <c r="D24" s="18"/>
      <c r="E24" s="9">
        <f>SUM(E6:E22)</f>
        <v>280105.81</v>
      </c>
      <c r="F24" s="23"/>
      <c r="G24" s="23"/>
    </row>
    <row r="25" spans="1:7" x14ac:dyDescent="0.25">
      <c r="A25" s="35"/>
      <c r="B25" s="35"/>
      <c r="C25" s="35"/>
      <c r="D25" s="18"/>
      <c r="E25" s="13"/>
      <c r="F25" s="23"/>
      <c r="G25" s="23"/>
    </row>
    <row r="26" spans="1:7" x14ac:dyDescent="0.25">
      <c r="A26" s="16" t="s">
        <v>3</v>
      </c>
      <c r="B26" s="15"/>
      <c r="C26" s="15"/>
      <c r="D26" s="16"/>
      <c r="E26" s="13">
        <v>804.26</v>
      </c>
      <c r="F26" s="23">
        <v>3295</v>
      </c>
      <c r="G26" s="23" t="s">
        <v>20</v>
      </c>
    </row>
    <row r="27" spans="1:7" x14ac:dyDescent="0.25">
      <c r="A27" s="16"/>
      <c r="B27" s="15"/>
      <c r="C27" s="15"/>
      <c r="D27" s="16"/>
      <c r="E27" s="13">
        <v>574.03</v>
      </c>
      <c r="F27" s="23">
        <v>3224</v>
      </c>
      <c r="G27" s="23" t="s">
        <v>19</v>
      </c>
    </row>
    <row r="28" spans="1:7" x14ac:dyDescent="0.25">
      <c r="A28" s="16"/>
      <c r="B28" s="15"/>
      <c r="C28" s="15"/>
      <c r="D28" s="16"/>
      <c r="E28" s="13">
        <v>1028</v>
      </c>
      <c r="F28" s="23">
        <v>3221</v>
      </c>
      <c r="G28" s="23" t="s">
        <v>23</v>
      </c>
    </row>
    <row r="29" spans="1:7" x14ac:dyDescent="0.25">
      <c r="A29" s="16"/>
      <c r="B29" s="15"/>
      <c r="C29" s="15"/>
      <c r="D29" s="16"/>
      <c r="E29" s="13">
        <v>182.5</v>
      </c>
      <c r="F29" s="23">
        <v>3235</v>
      </c>
      <c r="G29" s="23" t="s">
        <v>34</v>
      </c>
    </row>
    <row r="30" spans="1:7" x14ac:dyDescent="0.25">
      <c r="A30" s="16"/>
      <c r="B30" s="15"/>
      <c r="C30" s="15"/>
      <c r="D30" s="16"/>
      <c r="E30" s="13">
        <v>1333.38</v>
      </c>
      <c r="F30" s="23">
        <v>4227</v>
      </c>
      <c r="G30" s="23" t="s">
        <v>135</v>
      </c>
    </row>
    <row r="31" spans="1:7" x14ac:dyDescent="0.25">
      <c r="A31" s="16"/>
      <c r="B31" s="15"/>
      <c r="C31" s="15"/>
      <c r="D31" s="16"/>
      <c r="E31" s="13">
        <v>617.5</v>
      </c>
      <c r="F31" s="23">
        <v>4225</v>
      </c>
      <c r="G31" s="23" t="s">
        <v>24</v>
      </c>
    </row>
    <row r="32" spans="1:7" s="59" customFormat="1" x14ac:dyDescent="0.25">
      <c r="A32" s="56" t="s">
        <v>21</v>
      </c>
      <c r="B32" s="58"/>
      <c r="C32" s="58"/>
      <c r="D32" s="16"/>
      <c r="E32" s="9">
        <f>E26+E27+E28+E31+E29+E30</f>
        <v>4539.67</v>
      </c>
      <c r="F32" s="23"/>
      <c r="G32" s="23"/>
    </row>
    <row r="33" spans="1:7" x14ac:dyDescent="0.25">
      <c r="A33" s="16" t="s">
        <v>27</v>
      </c>
      <c r="B33" s="15">
        <v>87311810356</v>
      </c>
      <c r="C33" s="15" t="s">
        <v>28</v>
      </c>
      <c r="D33" s="16"/>
      <c r="E33" s="13">
        <v>41.96</v>
      </c>
      <c r="F33" s="23">
        <v>3231</v>
      </c>
      <c r="G33" s="23" t="s">
        <v>29</v>
      </c>
    </row>
    <row r="34" spans="1:7" x14ac:dyDescent="0.25">
      <c r="A34" s="16"/>
      <c r="B34" s="15"/>
      <c r="C34" s="15"/>
      <c r="D34" s="16"/>
      <c r="E34" s="13">
        <v>37.33</v>
      </c>
      <c r="F34" s="23">
        <v>3299</v>
      </c>
      <c r="G34" s="23" t="s">
        <v>162</v>
      </c>
    </row>
    <row r="35" spans="1:7" s="59" customFormat="1" x14ac:dyDescent="0.25">
      <c r="A35" s="86" t="s">
        <v>145</v>
      </c>
      <c r="B35" s="58"/>
      <c r="C35" s="58"/>
      <c r="D35" s="86"/>
      <c r="E35" s="9">
        <f>E33+E34</f>
        <v>79.289999999999992</v>
      </c>
      <c r="F35" s="88"/>
      <c r="G35" s="88"/>
    </row>
    <row r="36" spans="1:7" x14ac:dyDescent="0.25">
      <c r="A36" s="16" t="s">
        <v>30</v>
      </c>
      <c r="B36" s="15">
        <v>64546066176</v>
      </c>
      <c r="C36" s="15" t="s">
        <v>31</v>
      </c>
      <c r="D36" s="16"/>
      <c r="E36" s="13">
        <v>917.88</v>
      </c>
      <c r="F36" s="23">
        <v>3221</v>
      </c>
      <c r="G36" s="23" t="s">
        <v>23</v>
      </c>
    </row>
    <row r="37" spans="1:7" s="34" customFormat="1" x14ac:dyDescent="0.25">
      <c r="A37" s="16" t="s">
        <v>32</v>
      </c>
      <c r="B37" s="15">
        <v>32179081874</v>
      </c>
      <c r="C37" s="15" t="s">
        <v>33</v>
      </c>
      <c r="D37" s="16"/>
      <c r="E37" s="13">
        <v>16.59</v>
      </c>
      <c r="F37" s="24">
        <v>3231</v>
      </c>
      <c r="G37" s="24" t="s">
        <v>29</v>
      </c>
    </row>
    <row r="38" spans="1:7" s="34" customFormat="1" x14ac:dyDescent="0.25">
      <c r="A38" s="16"/>
      <c r="B38" s="31"/>
      <c r="C38" s="15"/>
      <c r="D38" s="4"/>
      <c r="E38" s="12">
        <v>62.56</v>
      </c>
      <c r="F38" s="4">
        <v>3235</v>
      </c>
      <c r="G38" s="4" t="s">
        <v>34</v>
      </c>
    </row>
    <row r="39" spans="1:7" s="59" customFormat="1" x14ac:dyDescent="0.25">
      <c r="A39" s="82" t="s">
        <v>136</v>
      </c>
      <c r="B39" s="84"/>
      <c r="C39" s="58"/>
      <c r="D39" s="10"/>
      <c r="E39" s="60">
        <f>+E37+E38</f>
        <v>79.150000000000006</v>
      </c>
      <c r="F39" s="10"/>
      <c r="G39" s="10"/>
    </row>
    <row r="40" spans="1:7" x14ac:dyDescent="0.25">
      <c r="A40" s="2" t="s">
        <v>35</v>
      </c>
      <c r="B40" s="6">
        <v>43354566311</v>
      </c>
      <c r="C40" s="36" t="s">
        <v>31</v>
      </c>
      <c r="D40" s="4"/>
      <c r="E40" s="12">
        <v>118.76</v>
      </c>
      <c r="F40" s="4">
        <v>3221</v>
      </c>
      <c r="G40" s="4" t="s">
        <v>23</v>
      </c>
    </row>
    <row r="41" spans="1:7" x14ac:dyDescent="0.25">
      <c r="A41" s="2" t="s">
        <v>36</v>
      </c>
      <c r="B41" s="57">
        <v>85584865987</v>
      </c>
      <c r="C41" s="61" t="s">
        <v>31</v>
      </c>
      <c r="D41" s="10"/>
      <c r="E41" s="8">
        <v>237.03</v>
      </c>
      <c r="F41" s="14">
        <v>3234</v>
      </c>
      <c r="G41" s="14" t="s">
        <v>37</v>
      </c>
    </row>
    <row r="42" spans="1:7" x14ac:dyDescent="0.25">
      <c r="A42" s="2" t="s">
        <v>38</v>
      </c>
      <c r="B42" s="33" t="s">
        <v>39</v>
      </c>
      <c r="C42" s="63" t="s">
        <v>31</v>
      </c>
      <c r="D42" s="10"/>
      <c r="E42" s="8">
        <v>671.28</v>
      </c>
      <c r="F42" s="14">
        <v>3211</v>
      </c>
      <c r="G42" s="14" t="s">
        <v>0</v>
      </c>
    </row>
    <row r="43" spans="1:7" x14ac:dyDescent="0.25">
      <c r="A43" s="2" t="s">
        <v>40</v>
      </c>
      <c r="B43" s="65" t="s">
        <v>41</v>
      </c>
      <c r="C43" s="65" t="s">
        <v>41</v>
      </c>
      <c r="D43" s="10"/>
      <c r="E43" s="8">
        <v>44.56</v>
      </c>
      <c r="F43" s="14">
        <v>3241</v>
      </c>
      <c r="G43" s="14" t="s">
        <v>17</v>
      </c>
    </row>
    <row r="44" spans="1:7" s="34" customFormat="1" x14ac:dyDescent="0.25">
      <c r="A44" s="32" t="s">
        <v>42</v>
      </c>
      <c r="B44" s="15" t="s">
        <v>41</v>
      </c>
      <c r="C44" s="15" t="s">
        <v>41</v>
      </c>
      <c r="D44" s="14"/>
      <c r="E44" s="8">
        <v>860</v>
      </c>
      <c r="F44" s="14">
        <v>3237</v>
      </c>
      <c r="G44" s="14" t="s">
        <v>43</v>
      </c>
    </row>
    <row r="45" spans="1:7" s="34" customFormat="1" x14ac:dyDescent="0.25">
      <c r="A45" s="32" t="s">
        <v>44</v>
      </c>
      <c r="B45" s="15">
        <v>19972711060</v>
      </c>
      <c r="C45" s="15" t="s">
        <v>31</v>
      </c>
      <c r="D45" s="14"/>
      <c r="E45" s="8">
        <v>10</v>
      </c>
      <c r="F45" s="14">
        <v>3239</v>
      </c>
      <c r="G45" s="14" t="s">
        <v>45</v>
      </c>
    </row>
    <row r="46" spans="1:7" s="34" customFormat="1" x14ac:dyDescent="0.25">
      <c r="A46" s="32" t="s">
        <v>46</v>
      </c>
      <c r="B46" s="15">
        <v>26046765567</v>
      </c>
      <c r="C46" s="15" t="s">
        <v>33</v>
      </c>
      <c r="D46" s="14"/>
      <c r="E46" s="8">
        <v>85.34</v>
      </c>
      <c r="F46" s="14">
        <v>3227</v>
      </c>
      <c r="G46" s="14" t="s">
        <v>47</v>
      </c>
    </row>
    <row r="47" spans="1:7" x14ac:dyDescent="0.25">
      <c r="A47" s="2" t="s">
        <v>48</v>
      </c>
      <c r="B47" s="62">
        <v>63073332379</v>
      </c>
      <c r="C47" s="62" t="s">
        <v>31</v>
      </c>
      <c r="D47" s="10"/>
      <c r="E47" s="8">
        <v>5951.15</v>
      </c>
      <c r="F47" s="14">
        <v>3223</v>
      </c>
      <c r="G47" s="14" t="s">
        <v>49</v>
      </c>
    </row>
    <row r="48" spans="1:7" s="59" customFormat="1" x14ac:dyDescent="0.25">
      <c r="A48" s="32" t="s">
        <v>50</v>
      </c>
      <c r="B48" s="15">
        <v>29035933600</v>
      </c>
      <c r="C48" s="15" t="s">
        <v>51</v>
      </c>
      <c r="D48" s="35"/>
      <c r="E48" s="13">
        <v>114.32</v>
      </c>
      <c r="F48" s="23">
        <v>3223</v>
      </c>
      <c r="G48" s="23" t="s">
        <v>49</v>
      </c>
    </row>
    <row r="49" spans="1:7" x14ac:dyDescent="0.25">
      <c r="A49" s="16" t="s">
        <v>52</v>
      </c>
      <c r="B49" s="17" t="s">
        <v>53</v>
      </c>
      <c r="C49" s="15" t="s">
        <v>31</v>
      </c>
      <c r="D49" s="16"/>
      <c r="E49" s="13">
        <v>512.5</v>
      </c>
      <c r="F49" s="24">
        <v>3232</v>
      </c>
      <c r="G49" s="24" t="s">
        <v>54</v>
      </c>
    </row>
    <row r="50" spans="1:7" s="34" customFormat="1" x14ac:dyDescent="0.25">
      <c r="A50" s="16" t="s">
        <v>55</v>
      </c>
      <c r="B50" s="15">
        <v>26561427801</v>
      </c>
      <c r="C50" s="15" t="s">
        <v>31</v>
      </c>
      <c r="D50" s="16"/>
      <c r="E50" s="13">
        <v>326.33</v>
      </c>
      <c r="F50" s="23">
        <v>3211</v>
      </c>
      <c r="G50" s="4" t="s">
        <v>0</v>
      </c>
    </row>
    <row r="51" spans="1:7" x14ac:dyDescent="0.25">
      <c r="A51" s="16" t="s">
        <v>56</v>
      </c>
      <c r="B51" s="15">
        <v>66830546104</v>
      </c>
      <c r="C51" s="15" t="s">
        <v>31</v>
      </c>
      <c r="D51" s="16"/>
      <c r="E51" s="13">
        <v>634.84</v>
      </c>
      <c r="F51" s="4">
        <v>3224</v>
      </c>
      <c r="G51" s="4" t="s">
        <v>19</v>
      </c>
    </row>
    <row r="52" spans="1:7" x14ac:dyDescent="0.25">
      <c r="A52" s="4" t="s">
        <v>57</v>
      </c>
      <c r="B52" s="15" t="s">
        <v>41</v>
      </c>
      <c r="C52" s="15" t="s">
        <v>41</v>
      </c>
      <c r="D52" s="18"/>
      <c r="E52" s="13">
        <v>858.18</v>
      </c>
      <c r="F52" s="4">
        <v>3221</v>
      </c>
      <c r="G52" s="4" t="s">
        <v>23</v>
      </c>
    </row>
    <row r="53" spans="1:7" x14ac:dyDescent="0.25">
      <c r="A53" s="4" t="s">
        <v>58</v>
      </c>
      <c r="B53" s="15">
        <v>92963223473</v>
      </c>
      <c r="C53" s="36" t="s">
        <v>31</v>
      </c>
      <c r="D53" s="18"/>
      <c r="E53" s="13">
        <v>126.45</v>
      </c>
      <c r="F53" s="4">
        <v>3431</v>
      </c>
      <c r="G53" s="4" t="s">
        <v>59</v>
      </c>
    </row>
    <row r="54" spans="1:7" s="34" customFormat="1" x14ac:dyDescent="0.25">
      <c r="A54" s="14" t="s">
        <v>60</v>
      </c>
      <c r="B54" s="15" t="s">
        <v>41</v>
      </c>
      <c r="C54" s="15" t="s">
        <v>41</v>
      </c>
      <c r="D54" s="16"/>
      <c r="E54" s="13">
        <v>3</v>
      </c>
      <c r="F54" s="14">
        <v>3239</v>
      </c>
      <c r="G54" s="14" t="s">
        <v>45</v>
      </c>
    </row>
    <row r="55" spans="1:7" s="34" customFormat="1" x14ac:dyDescent="0.25">
      <c r="A55" s="14" t="s">
        <v>61</v>
      </c>
      <c r="B55" s="15">
        <v>89836623071</v>
      </c>
      <c r="C55" s="15" t="s">
        <v>31</v>
      </c>
      <c r="D55" s="16"/>
      <c r="E55" s="13">
        <v>53</v>
      </c>
      <c r="F55" s="14">
        <v>3224</v>
      </c>
      <c r="G55" s="14" t="s">
        <v>19</v>
      </c>
    </row>
    <row r="56" spans="1:7" s="34" customFormat="1" x14ac:dyDescent="0.25">
      <c r="A56" s="14" t="s">
        <v>62</v>
      </c>
      <c r="B56" s="15">
        <v>38510239212</v>
      </c>
      <c r="C56" s="15" t="s">
        <v>31</v>
      </c>
      <c r="D56" s="16"/>
      <c r="E56" s="13">
        <v>330</v>
      </c>
      <c r="F56" s="14">
        <v>3221</v>
      </c>
      <c r="G56" s="14" t="s">
        <v>23</v>
      </c>
    </row>
    <row r="57" spans="1:7" x14ac:dyDescent="0.25">
      <c r="A57" s="4" t="s">
        <v>63</v>
      </c>
      <c r="B57" s="15" t="s">
        <v>64</v>
      </c>
      <c r="C57" s="52" t="s">
        <v>65</v>
      </c>
      <c r="D57" s="16"/>
      <c r="E57" s="13">
        <v>4815</v>
      </c>
      <c r="F57" s="14">
        <v>4225</v>
      </c>
      <c r="G57" s="14" t="s">
        <v>24</v>
      </c>
    </row>
    <row r="58" spans="1:7" s="34" customFormat="1" x14ac:dyDescent="0.25">
      <c r="A58" s="53" t="s">
        <v>66</v>
      </c>
      <c r="B58" s="15">
        <v>91380369083</v>
      </c>
      <c r="C58" s="15" t="s">
        <v>31</v>
      </c>
      <c r="D58" s="18"/>
      <c r="E58" s="20">
        <v>50.99</v>
      </c>
      <c r="F58" s="19">
        <v>3221</v>
      </c>
      <c r="G58" s="19" t="s">
        <v>23</v>
      </c>
    </row>
    <row r="59" spans="1:7" x14ac:dyDescent="0.25">
      <c r="A59" s="14" t="s">
        <v>86</v>
      </c>
      <c r="B59" s="15">
        <v>43150843424</v>
      </c>
      <c r="C59" s="36" t="s">
        <v>31</v>
      </c>
      <c r="D59" s="18"/>
      <c r="E59" s="20">
        <v>233.75</v>
      </c>
      <c r="F59" s="19">
        <v>3213</v>
      </c>
      <c r="G59" s="19" t="s">
        <v>1</v>
      </c>
    </row>
    <row r="60" spans="1:7" x14ac:dyDescent="0.25">
      <c r="A60" s="14" t="s">
        <v>67</v>
      </c>
      <c r="B60" s="17" t="s">
        <v>68</v>
      </c>
      <c r="C60" s="55" t="s">
        <v>31</v>
      </c>
      <c r="D60" s="56"/>
      <c r="E60" s="20">
        <v>368.61</v>
      </c>
      <c r="F60" s="37">
        <v>3232</v>
      </c>
      <c r="G60" s="37" t="s">
        <v>54</v>
      </c>
    </row>
    <row r="61" spans="1:7" x14ac:dyDescent="0.25">
      <c r="A61" s="14" t="s">
        <v>69</v>
      </c>
      <c r="B61" s="15">
        <v>61817894937</v>
      </c>
      <c r="C61" s="69" t="s">
        <v>31</v>
      </c>
      <c r="D61" s="68"/>
      <c r="E61" s="20">
        <v>751.78</v>
      </c>
      <c r="F61" s="37">
        <v>3234</v>
      </c>
      <c r="G61" s="37" t="s">
        <v>37</v>
      </c>
    </row>
    <row r="62" spans="1:7" x14ac:dyDescent="0.25">
      <c r="A62" s="14" t="s">
        <v>70</v>
      </c>
      <c r="B62" s="15">
        <v>70133616033</v>
      </c>
      <c r="C62" s="69" t="s">
        <v>31</v>
      </c>
      <c r="D62" s="68"/>
      <c r="E62" s="20">
        <v>235.63</v>
      </c>
      <c r="F62" s="37">
        <v>3231</v>
      </c>
      <c r="G62" s="37" t="s">
        <v>29</v>
      </c>
    </row>
    <row r="63" spans="1:7" s="34" customFormat="1" x14ac:dyDescent="0.25">
      <c r="A63" s="14" t="s">
        <v>71</v>
      </c>
      <c r="B63" s="15">
        <v>29050776382</v>
      </c>
      <c r="C63" s="15" t="s">
        <v>31</v>
      </c>
      <c r="D63" s="16"/>
      <c r="E63" s="20">
        <v>150.84</v>
      </c>
      <c r="F63" s="37">
        <v>3231</v>
      </c>
      <c r="G63" s="37" t="s">
        <v>29</v>
      </c>
    </row>
    <row r="64" spans="1:7" s="59" customFormat="1" x14ac:dyDescent="0.25">
      <c r="A64" s="14" t="s">
        <v>72</v>
      </c>
      <c r="B64" s="15">
        <v>30017456921</v>
      </c>
      <c r="C64" s="15" t="s">
        <v>31</v>
      </c>
      <c r="D64" s="22"/>
      <c r="E64" s="13">
        <v>96.73</v>
      </c>
      <c r="F64" s="4">
        <v>3239</v>
      </c>
      <c r="G64" s="19" t="s">
        <v>45</v>
      </c>
    </row>
    <row r="65" spans="1:7" x14ac:dyDescent="0.25">
      <c r="A65" s="4" t="s">
        <v>73</v>
      </c>
      <c r="B65" s="41">
        <v>79506290597</v>
      </c>
      <c r="C65" s="36" t="s">
        <v>74</v>
      </c>
      <c r="D65" s="16"/>
      <c r="E65" s="13">
        <v>80.14</v>
      </c>
      <c r="F65" s="14">
        <v>3233</v>
      </c>
      <c r="G65" s="37" t="s">
        <v>88</v>
      </c>
    </row>
    <row r="66" spans="1:7" x14ac:dyDescent="0.25">
      <c r="A66" s="4"/>
      <c r="B66" s="79"/>
      <c r="C66" s="79"/>
      <c r="D66" s="16"/>
      <c r="E66" s="13">
        <v>297.5</v>
      </c>
      <c r="F66" s="14">
        <v>3213</v>
      </c>
      <c r="G66" s="37" t="s">
        <v>1</v>
      </c>
    </row>
    <row r="67" spans="1:7" s="59" customFormat="1" x14ac:dyDescent="0.25">
      <c r="A67" s="10" t="s">
        <v>96</v>
      </c>
      <c r="B67" s="58"/>
      <c r="C67" s="58"/>
      <c r="D67" s="78"/>
      <c r="E67" s="9">
        <f>SUM(E65:E66)</f>
        <v>377.64</v>
      </c>
      <c r="F67" s="10"/>
      <c r="G67" s="81"/>
    </row>
    <row r="68" spans="1:7" s="34" customFormat="1" x14ac:dyDescent="0.25">
      <c r="A68" s="14" t="s">
        <v>75</v>
      </c>
      <c r="B68" s="17" t="s">
        <v>76</v>
      </c>
      <c r="C68" s="15" t="s">
        <v>31</v>
      </c>
      <c r="D68" s="18"/>
      <c r="E68" s="20">
        <v>67.8</v>
      </c>
      <c r="F68" s="37">
        <v>3221</v>
      </c>
      <c r="G68" s="19" t="s">
        <v>23</v>
      </c>
    </row>
    <row r="69" spans="1:7" s="34" customFormat="1" x14ac:dyDescent="0.25">
      <c r="A69" s="22" t="s">
        <v>77</v>
      </c>
      <c r="B69" s="21" t="s">
        <v>41</v>
      </c>
      <c r="C69" s="21" t="s">
        <v>41</v>
      </c>
      <c r="D69" s="16"/>
      <c r="E69" s="13">
        <v>1375</v>
      </c>
      <c r="F69" s="14">
        <v>3237</v>
      </c>
      <c r="G69" s="37" t="s">
        <v>89</v>
      </c>
    </row>
    <row r="70" spans="1:7" x14ac:dyDescent="0.25">
      <c r="A70" s="22" t="s">
        <v>78</v>
      </c>
      <c r="B70" s="70" t="s">
        <v>79</v>
      </c>
      <c r="C70" s="21" t="s">
        <v>80</v>
      </c>
      <c r="D70" s="16"/>
      <c r="E70" s="13">
        <v>890</v>
      </c>
      <c r="F70" s="14">
        <v>4225</v>
      </c>
      <c r="G70" s="37" t="s">
        <v>24</v>
      </c>
    </row>
    <row r="71" spans="1:7" s="34" customFormat="1" x14ac:dyDescent="0.25">
      <c r="A71" s="14" t="s">
        <v>81</v>
      </c>
      <c r="B71" s="74" t="s">
        <v>82</v>
      </c>
      <c r="C71" s="15" t="s">
        <v>31</v>
      </c>
      <c r="D71" s="18"/>
      <c r="E71" s="13">
        <v>3.16</v>
      </c>
      <c r="F71" s="4">
        <v>3238</v>
      </c>
      <c r="G71" s="4" t="s">
        <v>83</v>
      </c>
    </row>
    <row r="72" spans="1:7" x14ac:dyDescent="0.25">
      <c r="A72" s="4" t="s">
        <v>84</v>
      </c>
      <c r="B72" s="15"/>
      <c r="C72" s="15" t="s">
        <v>85</v>
      </c>
      <c r="D72" s="14"/>
      <c r="E72" s="13">
        <v>13.85</v>
      </c>
      <c r="F72" s="4">
        <v>3233</v>
      </c>
      <c r="G72" s="4" t="s">
        <v>88</v>
      </c>
    </row>
    <row r="73" spans="1:7" x14ac:dyDescent="0.25">
      <c r="A73" s="4" t="s">
        <v>87</v>
      </c>
      <c r="B73" s="15"/>
      <c r="C73" s="15"/>
      <c r="D73" s="14"/>
      <c r="E73" s="13">
        <v>180</v>
      </c>
      <c r="F73" s="4">
        <v>3211</v>
      </c>
      <c r="G73" s="4" t="s">
        <v>0</v>
      </c>
    </row>
    <row r="74" spans="1:7" s="34" customFormat="1" x14ac:dyDescent="0.25">
      <c r="A74" s="14" t="s">
        <v>90</v>
      </c>
      <c r="B74" s="15" t="s">
        <v>91</v>
      </c>
      <c r="C74" s="15" t="s">
        <v>92</v>
      </c>
      <c r="D74" s="14"/>
      <c r="E74" s="13">
        <v>299</v>
      </c>
      <c r="F74" s="14">
        <v>3224</v>
      </c>
      <c r="G74" s="14" t="s">
        <v>19</v>
      </c>
    </row>
    <row r="75" spans="1:7" x14ac:dyDescent="0.25">
      <c r="A75" s="14" t="s">
        <v>93</v>
      </c>
      <c r="B75" s="17" t="s">
        <v>41</v>
      </c>
      <c r="C75" s="15" t="s">
        <v>41</v>
      </c>
      <c r="D75" s="10"/>
      <c r="E75" s="13">
        <v>860</v>
      </c>
      <c r="F75" s="14">
        <v>3237</v>
      </c>
      <c r="G75" s="4" t="s">
        <v>94</v>
      </c>
    </row>
    <row r="76" spans="1:7" x14ac:dyDescent="0.25">
      <c r="A76" s="14" t="s">
        <v>95</v>
      </c>
      <c r="B76" s="15" t="s">
        <v>41</v>
      </c>
      <c r="C76" s="15" t="s">
        <v>41</v>
      </c>
      <c r="D76" s="10"/>
      <c r="E76" s="13">
        <v>860</v>
      </c>
      <c r="F76" s="14">
        <v>3237</v>
      </c>
      <c r="G76" s="4" t="s">
        <v>94</v>
      </c>
    </row>
    <row r="77" spans="1:7" s="34" customFormat="1" x14ac:dyDescent="0.25">
      <c r="A77" s="14" t="s">
        <v>97</v>
      </c>
      <c r="B77" s="15">
        <v>79423686094</v>
      </c>
      <c r="C77" s="15" t="s">
        <v>98</v>
      </c>
      <c r="D77" s="16"/>
      <c r="E77" s="13">
        <v>616.39</v>
      </c>
      <c r="F77" s="14">
        <v>3224</v>
      </c>
      <c r="G77" s="14" t="s">
        <v>19</v>
      </c>
    </row>
    <row r="78" spans="1:7" s="34" customFormat="1" x14ac:dyDescent="0.25">
      <c r="A78" s="14"/>
      <c r="B78" s="15"/>
      <c r="C78" s="15"/>
      <c r="D78" s="16"/>
      <c r="E78" s="13">
        <v>51.25</v>
      </c>
      <c r="F78" s="14">
        <v>3221</v>
      </c>
      <c r="G78" s="14" t="s">
        <v>23</v>
      </c>
    </row>
    <row r="79" spans="1:7" s="59" customFormat="1" x14ac:dyDescent="0.25">
      <c r="A79" s="10" t="s">
        <v>105</v>
      </c>
      <c r="B79" s="58"/>
      <c r="C79" s="58"/>
      <c r="D79" s="80"/>
      <c r="E79" s="9">
        <f>SUM(E77:E78)</f>
        <v>667.64</v>
      </c>
      <c r="F79" s="10"/>
      <c r="G79" s="10"/>
    </row>
    <row r="80" spans="1:7" x14ac:dyDescent="0.25">
      <c r="A80" s="14" t="s">
        <v>99</v>
      </c>
      <c r="B80" s="75">
        <v>65743247826</v>
      </c>
      <c r="C80" s="36" t="s">
        <v>33</v>
      </c>
      <c r="D80" s="18"/>
      <c r="E80" s="13">
        <v>366.55</v>
      </c>
      <c r="F80" s="4">
        <v>3221</v>
      </c>
      <c r="G80" s="4" t="s">
        <v>23</v>
      </c>
    </row>
    <row r="81" spans="1:7" x14ac:dyDescent="0.25">
      <c r="A81" s="14" t="s">
        <v>100</v>
      </c>
      <c r="B81" s="66">
        <v>28932279309</v>
      </c>
      <c r="C81" s="15" t="s">
        <v>101</v>
      </c>
      <c r="D81" s="16"/>
      <c r="E81" s="13">
        <v>326.14</v>
      </c>
      <c r="F81" s="4">
        <v>3225</v>
      </c>
      <c r="G81" s="4" t="s">
        <v>102</v>
      </c>
    </row>
    <row r="82" spans="1:7" x14ac:dyDescent="0.25">
      <c r="A82" s="14" t="s">
        <v>103</v>
      </c>
      <c r="B82" s="6">
        <v>60385712857</v>
      </c>
      <c r="C82" s="15" t="s">
        <v>104</v>
      </c>
      <c r="D82" s="16"/>
      <c r="E82" s="13">
        <v>388.2</v>
      </c>
      <c r="F82" s="4">
        <v>3224</v>
      </c>
      <c r="G82" s="4" t="s">
        <v>19</v>
      </c>
    </row>
    <row r="83" spans="1:7" x14ac:dyDescent="0.25">
      <c r="A83" s="16" t="s">
        <v>106</v>
      </c>
      <c r="B83" s="15"/>
      <c r="C83" s="15" t="s">
        <v>107</v>
      </c>
      <c r="D83" s="16"/>
      <c r="E83" s="13">
        <v>1126.28</v>
      </c>
      <c r="F83" s="4">
        <v>3232</v>
      </c>
      <c r="G83" s="4" t="s">
        <v>54</v>
      </c>
    </row>
    <row r="84" spans="1:7" x14ac:dyDescent="0.25">
      <c r="A84" s="16" t="s">
        <v>108</v>
      </c>
      <c r="B84" s="15">
        <v>15939505512</v>
      </c>
      <c r="C84" s="15" t="s">
        <v>109</v>
      </c>
      <c r="D84" s="16"/>
      <c r="E84" s="13">
        <v>87</v>
      </c>
      <c r="F84" s="4">
        <v>3224</v>
      </c>
      <c r="G84" s="4" t="s">
        <v>19</v>
      </c>
    </row>
    <row r="85" spans="1:7" s="34" customFormat="1" x14ac:dyDescent="0.25">
      <c r="A85" s="16" t="s">
        <v>50</v>
      </c>
      <c r="B85" s="15">
        <v>29035933600</v>
      </c>
      <c r="C85" s="15" t="s">
        <v>51</v>
      </c>
      <c r="D85" s="16"/>
      <c r="E85" s="13">
        <v>426.03</v>
      </c>
      <c r="F85" s="14">
        <v>3223</v>
      </c>
      <c r="G85" s="14" t="s">
        <v>49</v>
      </c>
    </row>
    <row r="86" spans="1:7" x14ac:dyDescent="0.25">
      <c r="A86" s="16" t="s">
        <v>110</v>
      </c>
      <c r="B86" s="17" t="s">
        <v>41</v>
      </c>
      <c r="C86" s="15" t="s">
        <v>41</v>
      </c>
      <c r="D86" s="16"/>
      <c r="E86" s="13">
        <v>359.59</v>
      </c>
      <c r="F86" s="4">
        <v>3237</v>
      </c>
      <c r="G86" s="4" t="s">
        <v>94</v>
      </c>
    </row>
    <row r="87" spans="1:7" x14ac:dyDescent="0.25">
      <c r="A87" s="14" t="s">
        <v>111</v>
      </c>
      <c r="B87" s="17" t="s">
        <v>112</v>
      </c>
      <c r="C87" s="15" t="s">
        <v>31</v>
      </c>
      <c r="D87" s="14"/>
      <c r="E87" s="13">
        <v>790.94</v>
      </c>
      <c r="F87" s="4">
        <v>3233</v>
      </c>
      <c r="G87" s="4" t="s">
        <v>88</v>
      </c>
    </row>
    <row r="88" spans="1:7" x14ac:dyDescent="0.25">
      <c r="A88" s="16" t="s">
        <v>113</v>
      </c>
      <c r="B88" s="15">
        <v>30777726033</v>
      </c>
      <c r="C88" s="15" t="s">
        <v>31</v>
      </c>
      <c r="D88" s="14"/>
      <c r="E88" s="13">
        <v>39.99</v>
      </c>
      <c r="F88" s="4">
        <v>3225</v>
      </c>
      <c r="G88" s="4" t="s">
        <v>102</v>
      </c>
    </row>
    <row r="89" spans="1:7" x14ac:dyDescent="0.25">
      <c r="A89" s="7" t="s">
        <v>114</v>
      </c>
      <c r="B89" s="67">
        <v>18458216879</v>
      </c>
      <c r="C89" s="54" t="s">
        <v>31</v>
      </c>
      <c r="D89" s="14"/>
      <c r="E89" s="13">
        <v>38.99</v>
      </c>
      <c r="F89" s="14">
        <v>3221</v>
      </c>
      <c r="G89" s="14" t="s">
        <v>23</v>
      </c>
    </row>
    <row r="90" spans="1:7" x14ac:dyDescent="0.25">
      <c r="A90" s="7" t="s">
        <v>55</v>
      </c>
      <c r="B90" s="76">
        <v>26561427801</v>
      </c>
      <c r="C90" s="73" t="s">
        <v>31</v>
      </c>
      <c r="D90" s="14"/>
      <c r="E90" s="13">
        <v>1506.13</v>
      </c>
      <c r="F90" s="14">
        <v>3211</v>
      </c>
      <c r="G90" s="14" t="s">
        <v>0</v>
      </c>
    </row>
    <row r="91" spans="1:7" s="34" customFormat="1" x14ac:dyDescent="0.25">
      <c r="A91" s="13" t="s">
        <v>115</v>
      </c>
      <c r="B91" s="14">
        <v>21523879111</v>
      </c>
      <c r="C91" s="15" t="s">
        <v>116</v>
      </c>
      <c r="D91" s="16"/>
      <c r="E91" s="13">
        <v>74.97</v>
      </c>
      <c r="F91" s="4">
        <v>3221</v>
      </c>
      <c r="G91" s="4" t="s">
        <v>23</v>
      </c>
    </row>
    <row r="92" spans="1:7" x14ac:dyDescent="0.25">
      <c r="A92" s="16" t="s">
        <v>117</v>
      </c>
      <c r="B92" s="57">
        <v>43354566311</v>
      </c>
      <c r="C92" s="15" t="s">
        <v>31</v>
      </c>
      <c r="D92" s="16"/>
      <c r="E92" s="13">
        <v>237.09</v>
      </c>
      <c r="F92" s="4">
        <v>3231</v>
      </c>
      <c r="G92" s="4" t="s">
        <v>29</v>
      </c>
    </row>
    <row r="93" spans="1:7" x14ac:dyDescent="0.25">
      <c r="A93" s="16"/>
      <c r="B93" s="6"/>
      <c r="C93" s="15"/>
      <c r="D93" s="16"/>
      <c r="E93" s="13">
        <v>353.08</v>
      </c>
      <c r="F93" s="4">
        <v>3232</v>
      </c>
      <c r="G93" s="4" t="s">
        <v>54</v>
      </c>
    </row>
    <row r="94" spans="1:7" s="59" customFormat="1" x14ac:dyDescent="0.25">
      <c r="A94" s="83" t="s">
        <v>137</v>
      </c>
      <c r="B94" s="85"/>
      <c r="C94" s="58"/>
      <c r="D94" s="83"/>
      <c r="E94" s="9">
        <f>+E92+E93</f>
        <v>590.16999999999996</v>
      </c>
      <c r="F94" s="10"/>
      <c r="G94" s="10"/>
    </row>
    <row r="95" spans="1:7" x14ac:dyDescent="0.25">
      <c r="A95" s="14" t="s">
        <v>81</v>
      </c>
      <c r="B95" s="15">
        <v>85821130368</v>
      </c>
      <c r="C95" s="15" t="s">
        <v>31</v>
      </c>
      <c r="D95" s="16"/>
      <c r="E95" s="13">
        <v>64.7</v>
      </c>
      <c r="F95" s="4">
        <v>3238</v>
      </c>
      <c r="G95" s="4" t="s">
        <v>83</v>
      </c>
    </row>
    <row r="96" spans="1:7" x14ac:dyDescent="0.25">
      <c r="A96" s="14" t="s">
        <v>118</v>
      </c>
      <c r="B96" s="15">
        <v>95062951400</v>
      </c>
      <c r="C96" s="15" t="s">
        <v>31</v>
      </c>
      <c r="D96" s="16"/>
      <c r="E96" s="13">
        <v>22.66</v>
      </c>
      <c r="F96" s="4">
        <v>3236</v>
      </c>
      <c r="G96" s="4" t="s">
        <v>119</v>
      </c>
    </row>
    <row r="97" spans="1:7" x14ac:dyDescent="0.25">
      <c r="A97" s="14" t="s">
        <v>120</v>
      </c>
      <c r="B97" s="15">
        <v>83416546499</v>
      </c>
      <c r="C97" s="15" t="s">
        <v>31</v>
      </c>
      <c r="D97" s="16"/>
      <c r="E97" s="13">
        <v>228.83</v>
      </c>
      <c r="F97" s="4">
        <v>3234</v>
      </c>
      <c r="G97" s="4" t="s">
        <v>37</v>
      </c>
    </row>
    <row r="98" spans="1:7" ht="15.75" customHeight="1" x14ac:dyDescent="0.25">
      <c r="A98" s="14" t="s">
        <v>121</v>
      </c>
      <c r="B98" s="31">
        <v>82752153530</v>
      </c>
      <c r="C98" s="15" t="s">
        <v>31</v>
      </c>
      <c r="D98" s="16"/>
      <c r="E98" s="13">
        <v>225</v>
      </c>
      <c r="F98" s="14">
        <v>3232</v>
      </c>
      <c r="G98" s="14" t="s">
        <v>54</v>
      </c>
    </row>
    <row r="99" spans="1:7" s="34" customFormat="1" x14ac:dyDescent="0.25">
      <c r="A99" s="14" t="s">
        <v>122</v>
      </c>
      <c r="B99" s="72">
        <v>18019882152</v>
      </c>
      <c r="C99" s="15" t="s">
        <v>31</v>
      </c>
      <c r="D99" s="14"/>
      <c r="E99" s="8">
        <v>8091.06</v>
      </c>
      <c r="F99" s="14">
        <v>3232</v>
      </c>
      <c r="G99" s="14" t="s">
        <v>54</v>
      </c>
    </row>
    <row r="100" spans="1:7" x14ac:dyDescent="0.25">
      <c r="A100" s="14" t="s">
        <v>123</v>
      </c>
      <c r="B100" s="17" t="s">
        <v>124</v>
      </c>
      <c r="C100" s="15" t="s">
        <v>125</v>
      </c>
      <c r="D100" s="14"/>
      <c r="E100" s="8">
        <v>418.54</v>
      </c>
      <c r="F100" s="14">
        <v>3238</v>
      </c>
      <c r="G100" s="14" t="s">
        <v>83</v>
      </c>
    </row>
    <row r="101" spans="1:7" x14ac:dyDescent="0.25">
      <c r="A101" s="14" t="s">
        <v>126</v>
      </c>
      <c r="B101" s="57">
        <v>98426608580</v>
      </c>
      <c r="C101" s="15" t="s">
        <v>127</v>
      </c>
      <c r="D101" s="14"/>
      <c r="E101" s="13">
        <v>6.75</v>
      </c>
      <c r="F101" s="4">
        <v>3235</v>
      </c>
      <c r="G101" s="4" t="s">
        <v>34</v>
      </c>
    </row>
    <row r="102" spans="1:7" x14ac:dyDescent="0.25">
      <c r="A102" s="14" t="s">
        <v>128</v>
      </c>
      <c r="B102" s="15">
        <v>68419124305</v>
      </c>
      <c r="C102" s="15" t="s">
        <v>31</v>
      </c>
      <c r="D102" s="4"/>
      <c r="E102" s="8">
        <v>10.62</v>
      </c>
      <c r="F102" s="2">
        <v>3233</v>
      </c>
      <c r="G102" s="2" t="s">
        <v>88</v>
      </c>
    </row>
    <row r="103" spans="1:7" x14ac:dyDescent="0.25">
      <c r="A103" s="32" t="s">
        <v>129</v>
      </c>
      <c r="B103" s="4">
        <v>41317489366</v>
      </c>
      <c r="C103" s="36" t="s">
        <v>31</v>
      </c>
      <c r="D103" s="4"/>
      <c r="E103" s="8">
        <v>1.4</v>
      </c>
      <c r="F103" s="4">
        <v>3223</v>
      </c>
      <c r="G103" s="4" t="s">
        <v>49</v>
      </c>
    </row>
    <row r="104" spans="1:7" x14ac:dyDescent="0.25">
      <c r="A104" s="32" t="s">
        <v>130</v>
      </c>
      <c r="B104" s="4">
        <v>92366589656</v>
      </c>
      <c r="C104" s="36" t="s">
        <v>31</v>
      </c>
      <c r="D104" s="4"/>
      <c r="E104" s="7">
        <v>124.43</v>
      </c>
      <c r="F104" s="4">
        <v>3232</v>
      </c>
      <c r="G104" s="2" t="s">
        <v>54</v>
      </c>
    </row>
    <row r="105" spans="1:7" x14ac:dyDescent="0.25">
      <c r="A105" s="2" t="s">
        <v>131</v>
      </c>
      <c r="B105" s="63">
        <v>24690129373</v>
      </c>
      <c r="C105" s="36" t="s">
        <v>31</v>
      </c>
      <c r="D105" s="4"/>
      <c r="E105" s="7">
        <v>85</v>
      </c>
      <c r="F105" s="4">
        <v>3232</v>
      </c>
      <c r="G105" s="4" t="s">
        <v>54</v>
      </c>
    </row>
    <row r="106" spans="1:7" x14ac:dyDescent="0.25">
      <c r="A106" s="2" t="s">
        <v>132</v>
      </c>
      <c r="B106" s="4">
        <v>27759560625</v>
      </c>
      <c r="C106" s="36" t="s">
        <v>31</v>
      </c>
      <c r="D106" s="4"/>
      <c r="E106" s="7">
        <v>35.9</v>
      </c>
      <c r="F106" s="4">
        <v>3223</v>
      </c>
      <c r="G106" s="4" t="s">
        <v>49</v>
      </c>
    </row>
    <row r="107" spans="1:7" x14ac:dyDescent="0.25">
      <c r="A107" s="2" t="s">
        <v>133</v>
      </c>
      <c r="B107" s="33" t="s">
        <v>134</v>
      </c>
      <c r="C107" s="42" t="s">
        <v>31</v>
      </c>
      <c r="D107" s="14"/>
      <c r="E107" s="13">
        <v>377.21</v>
      </c>
      <c r="F107" s="14">
        <v>3221</v>
      </c>
      <c r="G107" s="14" t="s">
        <v>23</v>
      </c>
    </row>
    <row r="108" spans="1:7" s="34" customFormat="1" x14ac:dyDescent="0.25">
      <c r="A108" s="32" t="s">
        <v>138</v>
      </c>
      <c r="B108" s="15">
        <v>33195887939</v>
      </c>
      <c r="C108" s="15" t="s">
        <v>139</v>
      </c>
      <c r="D108" s="4"/>
      <c r="E108" s="7">
        <v>20450.73</v>
      </c>
      <c r="F108" s="4">
        <v>3239</v>
      </c>
      <c r="G108" s="4" t="s">
        <v>45</v>
      </c>
    </row>
    <row r="109" spans="1:7" x14ac:dyDescent="0.25">
      <c r="A109" s="46" t="s">
        <v>140</v>
      </c>
      <c r="B109" s="36">
        <v>85584865987</v>
      </c>
      <c r="C109" s="36" t="s">
        <v>31</v>
      </c>
      <c r="D109" s="14"/>
      <c r="E109" s="13">
        <v>357.26</v>
      </c>
      <c r="F109" s="14">
        <v>3234</v>
      </c>
      <c r="G109" s="14" t="s">
        <v>37</v>
      </c>
    </row>
    <row r="110" spans="1:7" s="34" customFormat="1" x14ac:dyDescent="0.25">
      <c r="A110" s="32"/>
      <c r="B110" s="70"/>
      <c r="C110" s="15"/>
      <c r="D110" s="4"/>
      <c r="E110" s="7">
        <v>1.18</v>
      </c>
      <c r="F110" s="4">
        <v>3433</v>
      </c>
      <c r="G110" s="4" t="s">
        <v>141</v>
      </c>
    </row>
    <row r="111" spans="1:7" s="59" customFormat="1" x14ac:dyDescent="0.25">
      <c r="A111" s="1" t="s">
        <v>142</v>
      </c>
      <c r="B111" s="10"/>
      <c r="C111" s="58"/>
      <c r="D111" s="10"/>
      <c r="E111" s="9">
        <f>+E109+E110</f>
        <v>358.44</v>
      </c>
      <c r="F111" s="10"/>
      <c r="G111" s="10"/>
    </row>
    <row r="112" spans="1:7" x14ac:dyDescent="0.25">
      <c r="A112" s="71" t="s">
        <v>143</v>
      </c>
      <c r="B112" s="87" t="s">
        <v>144</v>
      </c>
      <c r="C112" s="36" t="s">
        <v>31</v>
      </c>
      <c r="D112" s="4"/>
      <c r="E112" s="7">
        <v>91.73</v>
      </c>
      <c r="F112" s="4">
        <v>3239</v>
      </c>
      <c r="G112" s="4" t="s">
        <v>45</v>
      </c>
    </row>
    <row r="113" spans="1:7" x14ac:dyDescent="0.25">
      <c r="A113" s="2" t="s">
        <v>146</v>
      </c>
      <c r="B113" s="57">
        <v>59964152545</v>
      </c>
      <c r="C113" s="36" t="s">
        <v>31</v>
      </c>
      <c r="D113" s="4"/>
      <c r="E113" s="7">
        <v>94.05</v>
      </c>
      <c r="F113" s="4">
        <v>3224</v>
      </c>
      <c r="G113" s="4" t="s">
        <v>19</v>
      </c>
    </row>
    <row r="114" spans="1:7" x14ac:dyDescent="0.25">
      <c r="A114" s="2" t="s">
        <v>147</v>
      </c>
      <c r="B114" s="33" t="s">
        <v>148</v>
      </c>
      <c r="C114" s="36" t="s">
        <v>149</v>
      </c>
      <c r="D114" s="4"/>
      <c r="E114" s="13">
        <v>147.35</v>
      </c>
      <c r="F114" s="4">
        <v>3221</v>
      </c>
      <c r="G114" s="4" t="s">
        <v>23</v>
      </c>
    </row>
    <row r="115" spans="1:7" x14ac:dyDescent="0.25">
      <c r="A115" s="2" t="s">
        <v>150</v>
      </c>
      <c r="B115" s="57">
        <v>28163265527</v>
      </c>
      <c r="C115" s="36" t="s">
        <v>31</v>
      </c>
      <c r="D115" s="4"/>
      <c r="E115" s="7">
        <v>450</v>
      </c>
      <c r="F115" s="2">
        <v>3213</v>
      </c>
      <c r="G115" s="2" t="s">
        <v>1</v>
      </c>
    </row>
    <row r="116" spans="1:7" x14ac:dyDescent="0.25">
      <c r="A116" s="32" t="s">
        <v>151</v>
      </c>
      <c r="B116" s="33" t="s">
        <v>152</v>
      </c>
      <c r="C116" s="36" t="s">
        <v>153</v>
      </c>
      <c r="D116" s="2"/>
      <c r="E116" s="7">
        <v>385.35</v>
      </c>
      <c r="F116" s="2">
        <v>3224</v>
      </c>
      <c r="G116" s="2" t="s">
        <v>19</v>
      </c>
    </row>
    <row r="117" spans="1:7" x14ac:dyDescent="0.25">
      <c r="A117" s="2" t="s">
        <v>154</v>
      </c>
      <c r="B117" s="6" t="s">
        <v>155</v>
      </c>
      <c r="C117" s="36" t="s">
        <v>156</v>
      </c>
      <c r="D117" s="2"/>
      <c r="E117" s="7">
        <v>370</v>
      </c>
      <c r="F117" s="4">
        <v>3224</v>
      </c>
      <c r="G117" s="4" t="s">
        <v>19</v>
      </c>
    </row>
    <row r="118" spans="1:7" x14ac:dyDescent="0.25">
      <c r="A118" s="2" t="s">
        <v>157</v>
      </c>
      <c r="B118" s="6" t="s">
        <v>158</v>
      </c>
      <c r="C118" s="36" t="s">
        <v>159</v>
      </c>
      <c r="D118" s="4"/>
      <c r="E118" s="12">
        <v>825</v>
      </c>
      <c r="F118" s="4">
        <v>3232</v>
      </c>
      <c r="G118" s="4" t="s">
        <v>54</v>
      </c>
    </row>
    <row r="119" spans="1:7" x14ac:dyDescent="0.25">
      <c r="A119" s="2" t="s">
        <v>160</v>
      </c>
      <c r="B119" s="4">
        <v>71642207963</v>
      </c>
      <c r="C119" s="36" t="s">
        <v>31</v>
      </c>
      <c r="D119" s="4"/>
      <c r="E119" s="12">
        <v>13.3</v>
      </c>
      <c r="F119" s="4">
        <v>3221</v>
      </c>
      <c r="G119" s="2" t="s">
        <v>23</v>
      </c>
    </row>
    <row r="120" spans="1:7" x14ac:dyDescent="0.25">
      <c r="A120" s="2" t="s">
        <v>161</v>
      </c>
      <c r="B120" s="14">
        <v>73660371074</v>
      </c>
      <c r="C120" s="36" t="s">
        <v>31</v>
      </c>
      <c r="D120" s="4"/>
      <c r="E120" s="8">
        <v>4.63</v>
      </c>
      <c r="F120" s="4">
        <v>3221</v>
      </c>
      <c r="G120" s="4" t="s">
        <v>23</v>
      </c>
    </row>
    <row r="121" spans="1:7" x14ac:dyDescent="0.25">
      <c r="A121" s="2"/>
      <c r="B121" s="64"/>
      <c r="C121" s="36"/>
      <c r="D121" s="14"/>
      <c r="E121" s="43"/>
      <c r="F121" s="14"/>
      <c r="G121" s="14"/>
    </row>
    <row r="122" spans="1:7" s="34" customFormat="1" x14ac:dyDescent="0.25">
      <c r="A122" s="14"/>
      <c r="B122" s="14"/>
      <c r="C122" s="15"/>
      <c r="D122" s="4"/>
      <c r="E122" s="13"/>
      <c r="F122" s="14"/>
      <c r="G122" s="14"/>
    </row>
    <row r="123" spans="1:7" s="34" customFormat="1" x14ac:dyDescent="0.25">
      <c r="A123" s="14"/>
      <c r="B123" s="15"/>
      <c r="C123" s="15"/>
      <c r="D123" s="14"/>
      <c r="E123" s="8"/>
      <c r="F123" s="4"/>
      <c r="G123" s="4"/>
    </row>
    <row r="124" spans="1:7" x14ac:dyDescent="0.25">
      <c r="A124" s="14"/>
      <c r="B124" s="39"/>
      <c r="C124" s="36"/>
      <c r="D124" s="4"/>
      <c r="E124" s="5"/>
      <c r="F124" s="4"/>
      <c r="G124" s="4"/>
    </row>
    <row r="125" spans="1:7" x14ac:dyDescent="0.25">
      <c r="A125" s="2"/>
      <c r="B125" s="33"/>
      <c r="C125" s="36"/>
      <c r="D125" s="4"/>
      <c r="E125" s="5"/>
      <c r="F125" s="4"/>
      <c r="G125" s="4"/>
    </row>
    <row r="126" spans="1:7" x14ac:dyDescent="0.25">
      <c r="A126" s="4"/>
      <c r="B126" s="4"/>
      <c r="C126" s="36"/>
      <c r="D126" s="4"/>
      <c r="E126" s="7"/>
      <c r="F126" s="4"/>
      <c r="G126" s="4"/>
    </row>
    <row r="127" spans="1:7" x14ac:dyDescent="0.25">
      <c r="A127" s="2"/>
      <c r="B127" s="34"/>
      <c r="C127" s="36"/>
      <c r="D127" s="4"/>
      <c r="E127" s="5"/>
      <c r="F127" s="4"/>
      <c r="G127" s="4"/>
    </row>
    <row r="128" spans="1:7" x14ac:dyDescent="0.25">
      <c r="A128" s="2"/>
      <c r="B128" s="44"/>
      <c r="C128" s="36"/>
      <c r="D128" s="14"/>
      <c r="E128" s="45"/>
      <c r="F128" s="14"/>
      <c r="G128" s="14"/>
    </row>
    <row r="129" spans="1:7" s="34" customFormat="1" x14ac:dyDescent="0.25">
      <c r="A129" s="32"/>
      <c r="B129" s="15"/>
      <c r="C129" s="15"/>
      <c r="D129" s="10"/>
      <c r="E129" s="8"/>
      <c r="F129" s="14"/>
      <c r="G129" s="14"/>
    </row>
    <row r="130" spans="1:7" s="59" customFormat="1" x14ac:dyDescent="0.25">
      <c r="A130" s="32"/>
      <c r="B130" s="15"/>
      <c r="C130" s="15"/>
      <c r="D130" s="4"/>
      <c r="E130" s="12"/>
      <c r="F130" s="4"/>
      <c r="G130" s="4"/>
    </row>
    <row r="131" spans="1:7" x14ac:dyDescent="0.25">
      <c r="A131" s="32"/>
      <c r="B131" s="40"/>
      <c r="C131" s="36"/>
      <c r="D131" s="14"/>
      <c r="E131" s="8"/>
      <c r="F131" s="14"/>
      <c r="G131" s="14"/>
    </row>
    <row r="132" spans="1:7" s="34" customFormat="1" x14ac:dyDescent="0.25">
      <c r="A132" s="32"/>
      <c r="B132" s="14"/>
      <c r="C132" s="15"/>
      <c r="D132" s="4"/>
      <c r="E132" s="12"/>
      <c r="F132" s="4"/>
      <c r="G132" s="4"/>
    </row>
    <row r="133" spans="1:7" x14ac:dyDescent="0.25">
      <c r="A133" s="2"/>
      <c r="B133" s="15"/>
      <c r="C133" s="36"/>
      <c r="E133" s="48"/>
      <c r="F133" s="46"/>
      <c r="G133" s="46"/>
    </row>
    <row r="134" spans="1:7" x14ac:dyDescent="0.25">
      <c r="A134" s="46"/>
      <c r="B134" s="47"/>
      <c r="C134" s="47"/>
      <c r="D134" s="4"/>
      <c r="E134" s="7"/>
      <c r="F134" s="4"/>
      <c r="G134" s="4"/>
    </row>
    <row r="135" spans="1:7" x14ac:dyDescent="0.25">
      <c r="A135" s="2"/>
      <c r="B135" s="4"/>
      <c r="C135" s="36"/>
      <c r="D135" s="4"/>
      <c r="E135" s="7"/>
      <c r="F135" s="2"/>
      <c r="G135" s="4"/>
    </row>
    <row r="136" spans="1:7" x14ac:dyDescent="0.25">
      <c r="A136" s="2"/>
      <c r="B136" s="36"/>
      <c r="C136" s="36"/>
      <c r="D136" s="2"/>
      <c r="E136" s="7"/>
      <c r="F136" s="2"/>
      <c r="G136" s="4"/>
    </row>
    <row r="137" spans="1:7" x14ac:dyDescent="0.25">
      <c r="A137" s="2"/>
      <c r="B137" s="33"/>
      <c r="C137" s="36"/>
      <c r="D137" s="2"/>
      <c r="E137" s="7"/>
      <c r="F137" s="2"/>
      <c r="G137" s="2"/>
    </row>
    <row r="138" spans="1:7" x14ac:dyDescent="0.25">
      <c r="A138" s="46"/>
      <c r="B138" s="6"/>
      <c r="C138" s="36"/>
      <c r="D138" s="14"/>
      <c r="E138" s="13"/>
      <c r="F138" s="14"/>
      <c r="G138" s="14"/>
    </row>
    <row r="139" spans="1:7" s="34" customFormat="1" x14ac:dyDescent="0.25">
      <c r="A139" s="32"/>
      <c r="B139" s="49"/>
      <c r="C139" s="15"/>
      <c r="D139" s="4"/>
      <c r="E139" s="3"/>
      <c r="F139" s="2"/>
      <c r="G139" s="2"/>
    </row>
    <row r="140" spans="1:7" x14ac:dyDescent="0.25">
      <c r="A140" s="2"/>
      <c r="B140" s="38"/>
      <c r="C140" s="36"/>
      <c r="D140" s="4"/>
      <c r="E140" s="12"/>
      <c r="F140" s="2"/>
      <c r="G140" s="2"/>
    </row>
    <row r="141" spans="1:7" x14ac:dyDescent="0.25">
      <c r="A141" s="2"/>
      <c r="B141" s="36"/>
      <c r="C141" s="36"/>
      <c r="D141" s="4"/>
      <c r="E141" s="3"/>
      <c r="F141" s="2"/>
      <c r="G141" s="2"/>
    </row>
    <row r="142" spans="1:7" x14ac:dyDescent="0.25">
      <c r="A142" s="2"/>
      <c r="B142" s="51"/>
      <c r="C142" s="36"/>
      <c r="D142" s="4"/>
      <c r="E142" s="12"/>
      <c r="F142" s="2"/>
      <c r="G142" s="2"/>
    </row>
    <row r="143" spans="1:7" x14ac:dyDescent="0.25">
      <c r="A143" s="2"/>
      <c r="B143" s="51"/>
      <c r="C143" s="36"/>
      <c r="D143" s="4"/>
      <c r="E143" s="3"/>
      <c r="F143" s="2"/>
      <c r="G143" s="2"/>
    </row>
    <row r="144" spans="1:7" x14ac:dyDescent="0.25">
      <c r="A144" s="2"/>
      <c r="B144" s="51"/>
      <c r="C144" s="36"/>
      <c r="D144" s="4"/>
      <c r="E144" s="3"/>
      <c r="F144" s="2"/>
      <c r="G144" s="2"/>
    </row>
    <row r="145" spans="1:7" x14ac:dyDescent="0.25">
      <c r="A145" s="2"/>
      <c r="B145" s="51"/>
      <c r="C145" s="50"/>
      <c r="D145" s="4"/>
      <c r="E145" s="60"/>
      <c r="F145" s="2"/>
      <c r="G145" s="2"/>
    </row>
    <row r="146" spans="1:7" x14ac:dyDescent="0.25">
      <c r="A146" s="1" t="s">
        <v>22</v>
      </c>
      <c r="B146" s="2"/>
      <c r="C146" s="50"/>
      <c r="E146" s="77">
        <f>+E24+E32+E36+E35+E39+E40+E41+E42+E43+E44+E45+E46+E47+E48+E49+E50+E51+E52+E53+E54+E55+E56+E57+E58+E59+E60+E61+E62+E63+E64+E67+E68+E69+E70+E71+E72+E73+E74+E75+E76+E79+E80+E81+E82+E83+E84+E85+E86+E87+E88+E89+E90+E91+E94+E95+E96+E97+E98+E99+E100+E101+E102+E103+E104+E105+E106+E107+E108+E111+E112+E113+E114+E115+E116+E117+E118+E119+E120</f>
        <v>347959.62000000011</v>
      </c>
    </row>
  </sheetData>
  <mergeCells count="7">
    <mergeCell ref="A24:C24"/>
    <mergeCell ref="B2:G2"/>
    <mergeCell ref="B3:G3"/>
    <mergeCell ref="E5:F5"/>
    <mergeCell ref="A6:A23"/>
    <mergeCell ref="B6:B23"/>
    <mergeCell ref="C6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LISTOPAD 2024.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2024-02-15T12:47:16Z</dcterms:created>
  <dcterms:modified xsi:type="dcterms:W3CDTF">2024-11-04T07:34:22Z</dcterms:modified>
</cp:coreProperties>
</file>